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166EDA9B-9F49-4D66-A776-45D0FBD5E3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6 M5 Market Value" sheetId="1" r:id="rId1"/>
  </sheets>
  <definedNames>
    <definedName name="_xlnm.Print_Titles" localSheetId="0">'46 M5 Market Value'!$1:$1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88" i="1" l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</calcChain>
</file>

<file path=xl/sharedStrings.xml><?xml version="1.0" encoding="utf-8"?>
<sst xmlns="http://schemas.openxmlformats.org/spreadsheetml/2006/main" count="114" uniqueCount="114">
  <si>
    <t>DISTRICTS</t>
  </si>
  <si>
    <t>Real Prop</t>
  </si>
  <si>
    <t>Manuf'd Structure</t>
  </si>
  <si>
    <t>Personal Prop</t>
  </si>
  <si>
    <t>Public Utility</t>
  </si>
  <si>
    <t>COUNTY:</t>
  </si>
  <si>
    <t xml:space="preserve">COUNTY CLACKAMAS C                                </t>
  </si>
  <si>
    <t xml:space="preserve">COUNTY CLACKAMAS R                                </t>
  </si>
  <si>
    <t>COUNTY EMERGENCY RADIO SYS BOND</t>
  </si>
  <si>
    <t xml:space="preserve">COUNTY LAW ENHANCED                               </t>
  </si>
  <si>
    <t xml:space="preserve">COUNTY LIBRARY                                    </t>
  </si>
  <si>
    <t xml:space="preserve">COUNTY PUBLIC SFTY LOC OPT                  </t>
  </si>
  <si>
    <t>CITIES:</t>
  </si>
  <si>
    <t xml:space="preserve">CITY BARLOW                                       </t>
  </si>
  <si>
    <t xml:space="preserve">CITY CANBY                                        </t>
  </si>
  <si>
    <t xml:space="preserve">CITY ESTACADA                                     </t>
  </si>
  <si>
    <t xml:space="preserve">CITY GLADSTONE                                    </t>
  </si>
  <si>
    <t xml:space="preserve">CITY HAPPY VALLEY                                 </t>
  </si>
  <si>
    <t xml:space="preserve">CITY JOHNSON                                      </t>
  </si>
  <si>
    <t xml:space="preserve">CITY LK OSWEGO BOND                               </t>
  </si>
  <si>
    <t xml:space="preserve">CITY LK OSWEGO INSIDE SCH                         </t>
  </si>
  <si>
    <t xml:space="preserve">CITY LK OSWEGO OUTSIDE SCH                        </t>
  </si>
  <si>
    <t xml:space="preserve">CITY MILWAUKIE                                    </t>
  </si>
  <si>
    <t xml:space="preserve">CITY MILWAUKIE (PHASE IN)                          </t>
  </si>
  <si>
    <t xml:space="preserve">CITY MOLALLA                                      </t>
  </si>
  <si>
    <t xml:space="preserve">CITY OREGON CITY                                  </t>
  </si>
  <si>
    <t xml:space="preserve">CITY PORTLAND                                     </t>
  </si>
  <si>
    <t xml:space="preserve">CITY RIVERGROVE                                   </t>
  </si>
  <si>
    <t xml:space="preserve">CITY SANDY                                        </t>
  </si>
  <si>
    <t xml:space="preserve">CITY TUALATIN                                     </t>
  </si>
  <si>
    <t xml:space="preserve">CITY WEST LINN                                    </t>
  </si>
  <si>
    <t xml:space="preserve">CITY WILSONVILLE                                  </t>
  </si>
  <si>
    <t>COMMUNITY COLLEGES:</t>
  </si>
  <si>
    <t xml:space="preserve">COM COLL CLACK                                    </t>
  </si>
  <si>
    <t xml:space="preserve">COM COLL MT HOOD                                  </t>
  </si>
  <si>
    <t xml:space="preserve">COM COLL PORTLAND                                 </t>
  </si>
  <si>
    <t>EDUCATION SERVICE:</t>
  </si>
  <si>
    <t xml:space="preserve">ESD CLACKAMAS                                     </t>
  </si>
  <si>
    <t xml:space="preserve">ESD JEFFERSON                                     </t>
  </si>
  <si>
    <t xml:space="preserve">ESD MULTNOMAH                                     </t>
  </si>
  <si>
    <t xml:space="preserve">ESD NW REGIONAL                                   </t>
  </si>
  <si>
    <t xml:space="preserve">ESD WILLAMETTE                                    </t>
  </si>
  <si>
    <t>FIRE DISTRICTS:</t>
  </si>
  <si>
    <t xml:space="preserve">AURORA                                       </t>
  </si>
  <si>
    <t xml:space="preserve">CANBY                                        </t>
  </si>
  <si>
    <t xml:space="preserve">CLACK CO                                     </t>
  </si>
  <si>
    <t xml:space="preserve">COLTON                                       </t>
  </si>
  <si>
    <t xml:space="preserve">ESTACADA                                     </t>
  </si>
  <si>
    <t xml:space="preserve">HOODLAND                                     </t>
  </si>
  <si>
    <t xml:space="preserve">LK GROVE                                     </t>
  </si>
  <si>
    <t xml:space="preserve">MOLALLA                                      </t>
  </si>
  <si>
    <t xml:space="preserve">MONITOR                                      </t>
  </si>
  <si>
    <t xml:space="preserve">RIVERDALE                                    </t>
  </si>
  <si>
    <t xml:space="preserve">SANDY                                        </t>
  </si>
  <si>
    <t xml:space="preserve">SILVERTON                                    </t>
  </si>
  <si>
    <t xml:space="preserve">TVF&amp;R                                        </t>
  </si>
  <si>
    <t>MISC DISTRICTS:</t>
  </si>
  <si>
    <t>Cemetery</t>
  </si>
  <si>
    <t>Government Camp Road Dist</t>
  </si>
  <si>
    <t>Park Lake Grove</t>
  </si>
  <si>
    <t>Park North Clackamas</t>
  </si>
  <si>
    <t>Molalla Aquatic District</t>
  </si>
  <si>
    <t>Tigard/Tualatin Aquatic District</t>
  </si>
  <si>
    <t>Port of Portland</t>
  </si>
  <si>
    <t>Soils &amp; Conservation</t>
  </si>
  <si>
    <t>Vector Control</t>
  </si>
  <si>
    <t>SANITARY DISTRICTS:</t>
  </si>
  <si>
    <t>Government Camp</t>
  </si>
  <si>
    <t>SCHOOL DISTRICTS:</t>
  </si>
  <si>
    <t>Canby</t>
  </si>
  <si>
    <t>Centennial</t>
  </si>
  <si>
    <t>Colton</t>
  </si>
  <si>
    <t>Estacada</t>
  </si>
  <si>
    <t xml:space="preserve">Gladstone </t>
  </si>
  <si>
    <t>Gresham Barlow</t>
  </si>
  <si>
    <t>Lake Oswego</t>
  </si>
  <si>
    <t>Molalla River</t>
  </si>
  <si>
    <t>Newberg</t>
  </si>
  <si>
    <t>North Clackamas</t>
  </si>
  <si>
    <t>Oregon City</t>
  </si>
  <si>
    <t>Oregon Trail</t>
  </si>
  <si>
    <t>Portland</t>
  </si>
  <si>
    <t>Riverdale</t>
  </si>
  <si>
    <t>Sherwood</t>
  </si>
  <si>
    <t>Silver Falls</t>
  </si>
  <si>
    <t>Tigard/Tualatin</t>
  </si>
  <si>
    <t>West Linn/Wilsonville</t>
  </si>
  <si>
    <t>SERVICE DISTRICTS:</t>
  </si>
  <si>
    <t>County Extension and 4-H</t>
  </si>
  <si>
    <t>Dunthorpe Riverdale 5</t>
  </si>
  <si>
    <t>Metro Service 2</t>
  </si>
  <si>
    <t>WATER CONTROL:</t>
  </si>
  <si>
    <t>Clackamas Bend 3</t>
  </si>
  <si>
    <t>Clackamas River 4</t>
  </si>
  <si>
    <t>L. Clackamas River 6</t>
  </si>
  <si>
    <t>WATER DISTRICTS:</t>
  </si>
  <si>
    <t>Alder Creek Barlow 29</t>
  </si>
  <si>
    <t>Boring 24</t>
  </si>
  <si>
    <t>Clackamas River 2</t>
  </si>
  <si>
    <t>Colton 11</t>
  </si>
  <si>
    <t>Country Club 30</t>
  </si>
  <si>
    <t>Lake Grove 15</t>
  </si>
  <si>
    <t>Mossy Brae 12</t>
  </si>
  <si>
    <t>Mulino 23</t>
  </si>
  <si>
    <t>Palatine Hill 26</t>
  </si>
  <si>
    <t>Pleasant Home 27</t>
  </si>
  <si>
    <t>Rivergrove 14</t>
  </si>
  <si>
    <t>Riverside 32</t>
  </si>
  <si>
    <t>Sleepy Hollow 28</t>
  </si>
  <si>
    <t>Southwood Park 21</t>
  </si>
  <si>
    <t>Sunrise Water Authority 3</t>
  </si>
  <si>
    <t>Wildwood Annex 31</t>
  </si>
  <si>
    <t>Total M5 Value</t>
  </si>
  <si>
    <t>Oak Lodge Water Service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</si>
</sst>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4" fillId="0" borderId="1" xfId="3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6" fillId="0" borderId="0" xfId="4" applyFont="1" applyAlignment="1">
      <alignment horizontal="right" wrapText="1"/>
    </xf>
    <xf numFmtId="0" fontId="7" fillId="0" borderId="4" xfId="5" applyFont="1" applyBorder="1" applyAlignment="1">
      <alignment wrapText="1"/>
    </xf>
    <xf numFmtId="0" fontId="7" fillId="0" borderId="7" xfId="5" applyFont="1" applyBorder="1" applyAlignment="1">
      <alignment wrapText="1"/>
    </xf>
    <xf numFmtId="0" fontId="8" fillId="0" borderId="0" xfId="0" applyFont="1"/>
    <xf numFmtId="0" fontId="7" fillId="0" borderId="10" xfId="5" applyFont="1" applyBorder="1" applyAlignment="1">
      <alignment wrapText="1"/>
    </xf>
    <xf numFmtId="0" fontId="4" fillId="2" borderId="13" xfId="3" applyFont="1" applyFill="1" applyBorder="1" applyAlignment="1">
      <alignment horizontal="left" vertical="center" wrapText="1"/>
    </xf>
    <xf numFmtId="164" fontId="4" fillId="2" borderId="14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left" wrapText="1"/>
    </xf>
    <xf numFmtId="0" fontId="7" fillId="0" borderId="7" xfId="3" applyFont="1" applyBorder="1" applyAlignment="1">
      <alignment horizontal="left" wrapText="1"/>
    </xf>
    <xf numFmtId="9" fontId="7" fillId="0" borderId="10" xfId="2" applyFont="1" applyFill="1" applyBorder="1" applyAlignment="1">
      <alignment horizontal="left" wrapText="1"/>
    </xf>
    <xf numFmtId="0" fontId="7" fillId="0" borderId="16" xfId="3" applyFont="1" applyBorder="1" applyAlignment="1">
      <alignment horizontal="left" wrapText="1"/>
    </xf>
    <xf numFmtId="0" fontId="7" fillId="0" borderId="10" xfId="3" applyFont="1" applyBorder="1" applyAlignment="1">
      <alignment horizontal="left" wrapText="1"/>
    </xf>
    <xf numFmtId="0" fontId="6" fillId="0" borderId="0" xfId="6" applyFont="1" applyAlignment="1">
      <alignment horizontal="right" wrapText="1"/>
    </xf>
    <xf numFmtId="164" fontId="8" fillId="0" borderId="0" xfId="1" applyNumberFormat="1" applyFont="1" applyFill="1" applyBorder="1"/>
    <xf numFmtId="164" fontId="9" fillId="0" borderId="5" xfId="1" applyNumberFormat="1" applyFont="1" applyBorder="1"/>
    <xf numFmtId="3" fontId="10" fillId="0" borderId="6" xfId="0" applyNumberFormat="1" applyFont="1" applyBorder="1" applyAlignment="1">
      <alignment horizontal="center" vertical="center" shrinkToFit="1"/>
    </xf>
    <xf numFmtId="164" fontId="9" fillId="0" borderId="8" xfId="1" applyNumberFormat="1" applyFont="1" applyBorder="1"/>
    <xf numFmtId="3" fontId="10" fillId="0" borderId="9" xfId="0" applyNumberFormat="1" applyFont="1" applyBorder="1" applyAlignment="1">
      <alignment horizontal="center" vertical="center" shrinkToFit="1"/>
    </xf>
    <xf numFmtId="164" fontId="9" fillId="0" borderId="11" xfId="1" applyNumberFormat="1" applyFont="1" applyBorder="1"/>
    <xf numFmtId="3" fontId="10" fillId="0" borderId="12" xfId="0" applyNumberFormat="1" applyFont="1" applyBorder="1" applyAlignment="1">
      <alignment horizontal="center" vertical="center" shrinkToFit="1"/>
    </xf>
    <xf numFmtId="3" fontId="10" fillId="0" borderId="5" xfId="0" applyNumberFormat="1" applyFont="1" applyBorder="1" applyAlignment="1">
      <alignment horizontal="center" vertical="center" shrinkToFit="1"/>
    </xf>
    <xf numFmtId="3" fontId="10" fillId="0" borderId="8" xfId="0" applyNumberFormat="1" applyFont="1" applyBorder="1" applyAlignment="1">
      <alignment horizontal="center" vertical="center" shrinkToFit="1"/>
    </xf>
    <xf numFmtId="3" fontId="10" fillId="0" borderId="11" xfId="0" applyNumberFormat="1" applyFont="1" applyBorder="1" applyAlignment="1">
      <alignment horizontal="center" vertical="center" shrinkToFit="1"/>
    </xf>
    <xf numFmtId="3" fontId="10" fillId="0" borderId="17" xfId="0" applyNumberFormat="1" applyFont="1" applyBorder="1" applyAlignment="1">
      <alignment horizontal="center" vertical="center" shrinkToFit="1"/>
    </xf>
    <xf numFmtId="3" fontId="10" fillId="0" borderId="18" xfId="0" applyNumberFormat="1" applyFont="1" applyBorder="1" applyAlignment="1">
      <alignment horizontal="center" vertical="center" shrinkToFit="1"/>
    </xf>
    <xf numFmtId="3" fontId="10" fillId="0" borderId="19" xfId="0" applyNumberFormat="1" applyFont="1" applyBorder="1" applyAlignment="1">
      <alignment horizontal="center" vertical="center" shrinkToFit="1"/>
    </xf>
    <xf numFmtId="3" fontId="10" fillId="0" borderId="20" xfId="0" applyNumberFormat="1" applyFont="1" applyBorder="1" applyAlignment="1">
      <alignment horizontal="center" vertical="center" shrinkToFit="1"/>
    </xf>
    <xf numFmtId="3" fontId="10" fillId="0" borderId="21" xfId="0" applyNumberFormat="1" applyFont="1" applyBorder="1" applyAlignment="1">
      <alignment horizontal="center" vertical="center" shrinkToFit="1"/>
    </xf>
    <xf numFmtId="3" fontId="10" fillId="0" borderId="22" xfId="0" applyNumberFormat="1" applyFont="1" applyBorder="1" applyAlignment="1">
      <alignment horizontal="center" vertical="center" shrinkToFit="1"/>
    </xf>
    <xf numFmtId="3" fontId="10" fillId="0" borderId="23" xfId="0" applyNumberFormat="1" applyFont="1" applyBorder="1" applyAlignment="1">
      <alignment horizontal="center" vertical="center" shrinkToFit="1"/>
    </xf>
    <xf numFmtId="3" fontId="10" fillId="0" borderId="24" xfId="0" applyNumberFormat="1" applyFont="1" applyBorder="1" applyAlignment="1">
      <alignment horizontal="center" vertical="center" shrinkToFit="1"/>
    </xf>
  </cellXfs>
  <cellStyles count="7">
    <cellStyle name="Comma" xfId="1" builtinId="3"/>
    <cellStyle name="Normal" xfId="0" builtinId="0"/>
    <cellStyle name="Normal_DATA" xfId="5" xr:uid="{00000000-0005-0000-0000-000002000000}"/>
    <cellStyle name="Normal_Sheet1" xfId="3" xr:uid="{00000000-0005-0000-0000-000003000000}"/>
    <cellStyle name="Normal_Sheet1_1" xfId="6" xr:uid="{00000000-0005-0000-0000-000004000000}"/>
    <cellStyle name="Normal_Sheet1_2" xfId="4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topLeftCell="B13" zoomScale="140" zoomScaleNormal="140" workbookViewId="0">
      <selection activeCell="B14" sqref="B14"/>
    </sheetView>
  </sheetViews>
  <sheetFormatPr defaultColWidth="9.140625" defaultRowHeight="12" x14ac:dyDescent="0.2"/>
  <cols>
    <col min="1" max="1" width="9.140625" style="11" hidden="1" customWidth="1"/>
    <col min="2" max="2" width="34" style="11" customWidth="1"/>
    <col min="3" max="3" width="15.5703125" style="22" bestFit="1" customWidth="1"/>
    <col min="4" max="4" width="18" style="22" customWidth="1"/>
    <col min="5" max="5" width="20.42578125" style="22" customWidth="1"/>
    <col min="6" max="7" width="15.28515625" style="22" customWidth="1"/>
    <col min="8" max="16384" width="9.140625" style="11"/>
  </cols>
  <sheetData>
    <row r="1" spans="1:7" s="1" customFormat="1" ht="12.75" thickBot="1" x14ac:dyDescent="0.2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112</v>
      </c>
    </row>
    <row r="2" spans="1:7" s="1" customFormat="1" ht="12.75" thickBot="1" x14ac:dyDescent="0.25">
      <c r="B2" s="5" t="s">
        <v>5</v>
      </c>
      <c r="C2" s="6"/>
      <c r="D2" s="6"/>
      <c r="E2" s="6"/>
      <c r="F2" s="6"/>
      <c r="G2" s="7"/>
    </row>
    <row r="3" spans="1:7" s="1" customFormat="1" ht="15" x14ac:dyDescent="0.25">
      <c r="A3" s="8">
        <v>19348</v>
      </c>
      <c r="B3" s="9" t="s">
        <v>6</v>
      </c>
      <c r="C3" s="23">
        <v>66567187180</v>
      </c>
      <c r="D3" s="23">
        <v>110563110</v>
      </c>
      <c r="E3" s="23">
        <v>774246194</v>
      </c>
      <c r="F3" s="23">
        <v>911931636</v>
      </c>
      <c r="G3" s="24">
        <f t="shared" ref="G3:G8" si="0">SUM(C3:F3)</f>
        <v>68363928120</v>
      </c>
    </row>
    <row r="4" spans="1:7" s="1" customFormat="1" ht="15" x14ac:dyDescent="0.25">
      <c r="A4" s="8">
        <v>19205</v>
      </c>
      <c r="B4" s="10" t="s">
        <v>7</v>
      </c>
      <c r="C4" s="25">
        <v>52018014115</v>
      </c>
      <c r="D4" s="25">
        <v>457002380</v>
      </c>
      <c r="E4" s="25">
        <v>536956539</v>
      </c>
      <c r="F4" s="25">
        <v>1545363955</v>
      </c>
      <c r="G4" s="26">
        <f t="shared" si="0"/>
        <v>54557336989</v>
      </c>
    </row>
    <row r="5" spans="1:7" ht="15" x14ac:dyDescent="0.25">
      <c r="A5" s="8">
        <v>19388</v>
      </c>
      <c r="B5" s="10" t="s">
        <v>8</v>
      </c>
      <c r="C5" s="25">
        <v>118585201295</v>
      </c>
      <c r="D5" s="25">
        <v>567565490</v>
      </c>
      <c r="E5" s="25">
        <v>1311202733</v>
      </c>
      <c r="F5" s="25">
        <v>2457295591</v>
      </c>
      <c r="G5" s="26">
        <f t="shared" si="0"/>
        <v>122921265109</v>
      </c>
    </row>
    <row r="6" spans="1:7" ht="15" x14ac:dyDescent="0.25">
      <c r="A6" s="8">
        <v>19349</v>
      </c>
      <c r="B6" s="10" t="s">
        <v>9</v>
      </c>
      <c r="C6" s="25">
        <v>22391016523</v>
      </c>
      <c r="D6" s="25">
        <v>201035980</v>
      </c>
      <c r="E6" s="25">
        <v>398592879</v>
      </c>
      <c r="F6" s="25">
        <v>259361747</v>
      </c>
      <c r="G6" s="26">
        <f t="shared" si="0"/>
        <v>23250007129</v>
      </c>
    </row>
    <row r="7" spans="1:7" ht="15" x14ac:dyDescent="0.25">
      <c r="A7" s="8">
        <v>19204</v>
      </c>
      <c r="B7" s="10" t="s">
        <v>10</v>
      </c>
      <c r="C7" s="25">
        <v>118553556631</v>
      </c>
      <c r="D7" s="25">
        <v>550347180</v>
      </c>
      <c r="E7" s="25">
        <v>1310728208</v>
      </c>
      <c r="F7" s="25">
        <v>2456734362</v>
      </c>
      <c r="G7" s="26">
        <f t="shared" si="0"/>
        <v>122871366381</v>
      </c>
    </row>
    <row r="8" spans="1:7" ht="15.75" thickBot="1" x14ac:dyDescent="0.3">
      <c r="A8" s="8">
        <v>19386</v>
      </c>
      <c r="B8" s="12" t="s">
        <v>11</v>
      </c>
      <c r="C8" s="27">
        <v>118585201295</v>
      </c>
      <c r="D8" s="27">
        <v>567565490</v>
      </c>
      <c r="E8" s="27">
        <v>1311202733</v>
      </c>
      <c r="F8" s="27">
        <v>2457295591</v>
      </c>
      <c r="G8" s="28">
        <f t="shared" si="0"/>
        <v>122921265109</v>
      </c>
    </row>
    <row r="9" spans="1:7" s="1" customFormat="1" ht="15.75" thickBot="1" x14ac:dyDescent="0.3">
      <c r="A9" s="8"/>
      <c r="B9" s="13" t="s">
        <v>12</v>
      </c>
      <c r="C9" s="14"/>
      <c r="D9" s="14"/>
      <c r="E9" s="14"/>
      <c r="F9" s="14"/>
      <c r="G9" s="15"/>
    </row>
    <row r="10" spans="1:7" ht="15" x14ac:dyDescent="0.25">
      <c r="A10" s="8">
        <v>19229</v>
      </c>
      <c r="B10" s="9" t="s">
        <v>13</v>
      </c>
      <c r="C10" s="29">
        <v>26697628</v>
      </c>
      <c r="D10" s="29">
        <v>128820</v>
      </c>
      <c r="E10" s="29">
        <v>8558</v>
      </c>
      <c r="F10" s="29">
        <v>380167</v>
      </c>
      <c r="G10" s="24">
        <f t="shared" ref="G10:G28" si="1">SUM(C10:F10)</f>
        <v>27215173</v>
      </c>
    </row>
    <row r="11" spans="1:7" s="1" customFormat="1" ht="15" x14ac:dyDescent="0.25">
      <c r="A11" s="8">
        <v>19228</v>
      </c>
      <c r="B11" s="10" t="s">
        <v>14</v>
      </c>
      <c r="C11" s="30">
        <v>4203954078</v>
      </c>
      <c r="D11" s="30">
        <v>42889030</v>
      </c>
      <c r="E11" s="30">
        <v>57397378</v>
      </c>
      <c r="F11" s="30">
        <v>64953392</v>
      </c>
      <c r="G11" s="26">
        <f t="shared" si="1"/>
        <v>4369193878</v>
      </c>
    </row>
    <row r="12" spans="1:7" ht="15" x14ac:dyDescent="0.25">
      <c r="A12" s="8">
        <v>19227</v>
      </c>
      <c r="B12" s="10" t="s">
        <v>15</v>
      </c>
      <c r="C12" s="30">
        <v>1229942146</v>
      </c>
      <c r="D12" s="30">
        <v>1575750</v>
      </c>
      <c r="E12" s="30">
        <v>7849973</v>
      </c>
      <c r="F12" s="30">
        <v>24149047</v>
      </c>
      <c r="G12" s="26">
        <f t="shared" si="1"/>
        <v>1263516916</v>
      </c>
    </row>
    <row r="13" spans="1:7" ht="15" x14ac:dyDescent="0.25">
      <c r="A13" s="8">
        <v>19225</v>
      </c>
      <c r="B13" s="10" t="s">
        <v>16</v>
      </c>
      <c r="C13" s="30">
        <v>2282417374</v>
      </c>
      <c r="D13" s="30">
        <v>3788790</v>
      </c>
      <c r="E13" s="30">
        <v>11840104</v>
      </c>
      <c r="F13" s="30">
        <v>20960779</v>
      </c>
      <c r="G13" s="26">
        <f t="shared" si="1"/>
        <v>2319007047</v>
      </c>
    </row>
    <row r="14" spans="1:7" ht="15" x14ac:dyDescent="0.25">
      <c r="A14" s="8">
        <v>19231</v>
      </c>
      <c r="B14" s="10" t="s">
        <v>17</v>
      </c>
      <c r="C14" s="30">
        <v>7932717705</v>
      </c>
      <c r="D14" s="30">
        <v>10327630</v>
      </c>
      <c r="E14" s="30">
        <v>27900539</v>
      </c>
      <c r="F14" s="30">
        <v>98222976</v>
      </c>
      <c r="G14" s="26">
        <f t="shared" si="1"/>
        <v>8069168850</v>
      </c>
    </row>
    <row r="15" spans="1:7" ht="15" x14ac:dyDescent="0.25">
      <c r="A15" s="8">
        <v>19245</v>
      </c>
      <c r="B15" s="10" t="s">
        <v>18</v>
      </c>
      <c r="C15" s="30">
        <v>31644664</v>
      </c>
      <c r="D15" s="30">
        <v>17218310</v>
      </c>
      <c r="E15" s="30">
        <v>474525</v>
      </c>
      <c r="F15" s="30">
        <v>561229</v>
      </c>
      <c r="G15" s="26">
        <f t="shared" si="1"/>
        <v>49898728</v>
      </c>
    </row>
    <row r="16" spans="1:7" ht="15" x14ac:dyDescent="0.25">
      <c r="A16" s="8">
        <v>19369</v>
      </c>
      <c r="B16" s="10" t="s">
        <v>19</v>
      </c>
      <c r="C16" s="30">
        <v>18238498006</v>
      </c>
      <c r="D16" s="30">
        <v>0</v>
      </c>
      <c r="E16" s="30">
        <v>133282562</v>
      </c>
      <c r="F16" s="30">
        <v>130098236</v>
      </c>
      <c r="G16" s="26">
        <f t="shared" si="1"/>
        <v>18501878804</v>
      </c>
    </row>
    <row r="17" spans="1:7" ht="15" x14ac:dyDescent="0.25">
      <c r="A17" s="8">
        <v>19291</v>
      </c>
      <c r="B17" s="10" t="s">
        <v>20</v>
      </c>
      <c r="C17" s="30">
        <v>18219496278</v>
      </c>
      <c r="D17" s="30">
        <v>0</v>
      </c>
      <c r="E17" s="30">
        <v>133224122</v>
      </c>
      <c r="F17" s="30">
        <v>129950623</v>
      </c>
      <c r="G17" s="26">
        <f t="shared" si="1"/>
        <v>18482671023</v>
      </c>
    </row>
    <row r="18" spans="1:7" ht="15" x14ac:dyDescent="0.25">
      <c r="A18" s="8">
        <v>19252</v>
      </c>
      <c r="B18" s="10" t="s">
        <v>21</v>
      </c>
      <c r="C18" s="30">
        <v>19001728</v>
      </c>
      <c r="D18" s="30">
        <v>0</v>
      </c>
      <c r="E18" s="30">
        <v>58440</v>
      </c>
      <c r="F18" s="30">
        <v>147613</v>
      </c>
      <c r="G18" s="26">
        <f t="shared" si="1"/>
        <v>19207781</v>
      </c>
    </row>
    <row r="19" spans="1:7" ht="15" x14ac:dyDescent="0.25">
      <c r="A19" s="8">
        <v>19224</v>
      </c>
      <c r="B19" s="10" t="s">
        <v>22</v>
      </c>
      <c r="C19" s="30">
        <v>4996137979</v>
      </c>
      <c r="D19" s="30">
        <v>3051950</v>
      </c>
      <c r="E19" s="30">
        <v>96340081</v>
      </c>
      <c r="F19" s="30">
        <v>96729131</v>
      </c>
      <c r="G19" s="26">
        <f t="shared" si="1"/>
        <v>5192259141</v>
      </c>
    </row>
    <row r="20" spans="1:7" ht="15" x14ac:dyDescent="0.25">
      <c r="A20" s="8">
        <v>19406</v>
      </c>
      <c r="B20" s="10" t="s">
        <v>23</v>
      </c>
      <c r="C20" s="30">
        <v>42434568</v>
      </c>
      <c r="D20" s="30">
        <v>0</v>
      </c>
      <c r="E20" s="30">
        <v>0</v>
      </c>
      <c r="F20" s="30">
        <v>350679</v>
      </c>
      <c r="G20" s="26">
        <f t="shared" si="1"/>
        <v>42785247</v>
      </c>
    </row>
    <row r="21" spans="1:7" ht="15" x14ac:dyDescent="0.25">
      <c r="A21" s="8">
        <v>19230</v>
      </c>
      <c r="B21" s="10" t="s">
        <v>24</v>
      </c>
      <c r="C21" s="30">
        <v>1665274025</v>
      </c>
      <c r="D21" s="30">
        <v>8867590</v>
      </c>
      <c r="E21" s="30">
        <v>20433412</v>
      </c>
      <c r="F21" s="30">
        <v>41894070</v>
      </c>
      <c r="G21" s="26">
        <f t="shared" si="1"/>
        <v>1736469097</v>
      </c>
    </row>
    <row r="22" spans="1:7" ht="15" x14ac:dyDescent="0.25">
      <c r="A22" s="8">
        <v>19222</v>
      </c>
      <c r="B22" s="10" t="s">
        <v>25</v>
      </c>
      <c r="C22" s="30">
        <v>8011073220</v>
      </c>
      <c r="D22" s="30">
        <v>25988020</v>
      </c>
      <c r="E22" s="30">
        <v>107821713</v>
      </c>
      <c r="F22" s="30">
        <v>142745878</v>
      </c>
      <c r="G22" s="26">
        <f t="shared" si="1"/>
        <v>8287628831</v>
      </c>
    </row>
    <row r="23" spans="1:7" ht="15" x14ac:dyDescent="0.25">
      <c r="A23" s="8">
        <v>19232</v>
      </c>
      <c r="B23" s="10" t="s">
        <v>26</v>
      </c>
      <c r="C23" s="30">
        <v>264140231</v>
      </c>
      <c r="D23" s="30">
        <v>0</v>
      </c>
      <c r="E23" s="30">
        <v>8194531</v>
      </c>
      <c r="F23" s="30">
        <v>3123513</v>
      </c>
      <c r="G23" s="26">
        <f t="shared" si="1"/>
        <v>275458275</v>
      </c>
    </row>
    <row r="24" spans="1:7" ht="15" x14ac:dyDescent="0.25">
      <c r="A24" s="8">
        <v>19246</v>
      </c>
      <c r="B24" s="10" t="s">
        <v>27</v>
      </c>
      <c r="C24" s="30">
        <v>232066628</v>
      </c>
      <c r="D24" s="30">
        <v>0</v>
      </c>
      <c r="E24" s="30">
        <v>0</v>
      </c>
      <c r="F24" s="30">
        <v>1335466</v>
      </c>
      <c r="G24" s="26">
        <f t="shared" si="1"/>
        <v>233402094</v>
      </c>
    </row>
    <row r="25" spans="1:7" ht="15" x14ac:dyDescent="0.25">
      <c r="A25" s="8">
        <v>19226</v>
      </c>
      <c r="B25" s="10" t="s">
        <v>28</v>
      </c>
      <c r="C25" s="30">
        <v>2466039316</v>
      </c>
      <c r="D25" s="30">
        <v>10949920</v>
      </c>
      <c r="E25" s="30">
        <v>33213752</v>
      </c>
      <c r="F25" s="30">
        <v>49612292</v>
      </c>
      <c r="G25" s="26">
        <f t="shared" si="1"/>
        <v>2559815280</v>
      </c>
    </row>
    <row r="26" spans="1:7" ht="15" x14ac:dyDescent="0.25">
      <c r="A26" s="8">
        <v>19233</v>
      </c>
      <c r="B26" s="10" t="s">
        <v>29</v>
      </c>
      <c r="C26" s="30">
        <v>1043341085</v>
      </c>
      <c r="D26" s="30">
        <v>0</v>
      </c>
      <c r="E26" s="30">
        <v>16327104</v>
      </c>
      <c r="F26" s="30">
        <v>19221156</v>
      </c>
      <c r="G26" s="26">
        <f t="shared" si="1"/>
        <v>1078889345</v>
      </c>
    </row>
    <row r="27" spans="1:7" ht="15" x14ac:dyDescent="0.25">
      <c r="A27" s="8">
        <v>19223</v>
      </c>
      <c r="B27" s="10" t="s">
        <v>30</v>
      </c>
      <c r="C27" s="30">
        <v>8021964897</v>
      </c>
      <c r="D27" s="30">
        <v>0</v>
      </c>
      <c r="E27" s="30">
        <v>20517598</v>
      </c>
      <c r="F27" s="30">
        <v>117696974</v>
      </c>
      <c r="G27" s="26">
        <f t="shared" si="1"/>
        <v>8160179469</v>
      </c>
    </row>
    <row r="28" spans="1:7" s="1" customFormat="1" ht="15.75" thickBot="1" x14ac:dyDescent="0.3">
      <c r="A28" s="8">
        <v>19234</v>
      </c>
      <c r="B28" s="12" t="s">
        <v>31</v>
      </c>
      <c r="C28" s="31">
        <v>7399194696</v>
      </c>
      <c r="D28" s="31">
        <v>4700180</v>
      </c>
      <c r="E28" s="31">
        <v>240977420</v>
      </c>
      <c r="F28" s="31">
        <v>126322560</v>
      </c>
      <c r="G28" s="28">
        <f t="shared" si="1"/>
        <v>7771194856</v>
      </c>
    </row>
    <row r="29" spans="1:7" ht="15.75" thickBot="1" x14ac:dyDescent="0.3">
      <c r="A29" s="8"/>
      <c r="B29" s="13" t="s">
        <v>32</v>
      </c>
      <c r="C29" s="14"/>
      <c r="D29" s="14"/>
      <c r="E29" s="14"/>
      <c r="F29" s="14"/>
      <c r="G29" s="15"/>
    </row>
    <row r="30" spans="1:7" ht="15" x14ac:dyDescent="0.25">
      <c r="A30" s="8">
        <v>19202</v>
      </c>
      <c r="B30" s="9" t="s">
        <v>33</v>
      </c>
      <c r="C30" s="29">
        <v>85762060797</v>
      </c>
      <c r="D30" s="29">
        <v>438347430</v>
      </c>
      <c r="E30" s="29">
        <v>1097723794</v>
      </c>
      <c r="F30" s="29">
        <v>2027640751</v>
      </c>
      <c r="G30" s="24">
        <f>SUM(C30:F30)</f>
        <v>89325772772</v>
      </c>
    </row>
    <row r="31" spans="1:7" ht="15" x14ac:dyDescent="0.25">
      <c r="A31" s="8">
        <v>19264</v>
      </c>
      <c r="B31" s="10" t="s">
        <v>34</v>
      </c>
      <c r="C31" s="30">
        <v>12184026353</v>
      </c>
      <c r="D31" s="30">
        <v>129218060</v>
      </c>
      <c r="E31" s="30">
        <v>70432359</v>
      </c>
      <c r="F31" s="30">
        <v>280294245</v>
      </c>
      <c r="G31" s="26">
        <f>SUM(C31:F31)</f>
        <v>12663971017</v>
      </c>
    </row>
    <row r="32" spans="1:7" s="1" customFormat="1" ht="15.75" thickBot="1" x14ac:dyDescent="0.3">
      <c r="A32" s="8">
        <v>19265</v>
      </c>
      <c r="B32" s="12" t="s">
        <v>35</v>
      </c>
      <c r="C32" s="31">
        <v>20639114145</v>
      </c>
      <c r="D32" s="31">
        <v>0</v>
      </c>
      <c r="E32" s="31">
        <v>143046580</v>
      </c>
      <c r="F32" s="31">
        <v>149360595</v>
      </c>
      <c r="G32" s="28">
        <f>SUM(C32:F32)</f>
        <v>20931521320</v>
      </c>
    </row>
    <row r="33" spans="1:7" ht="15.75" thickBot="1" x14ac:dyDescent="0.3">
      <c r="A33" s="8"/>
      <c r="B33" s="13" t="s">
        <v>36</v>
      </c>
      <c r="C33" s="14"/>
      <c r="D33" s="14"/>
      <c r="E33" s="14"/>
      <c r="F33" s="14"/>
      <c r="G33" s="15"/>
    </row>
    <row r="34" spans="1:7" ht="15" x14ac:dyDescent="0.25">
      <c r="A34" s="8">
        <v>19206</v>
      </c>
      <c r="B34" s="9" t="s">
        <v>37</v>
      </c>
      <c r="C34" s="29">
        <v>113349307918</v>
      </c>
      <c r="D34" s="29">
        <v>545847600</v>
      </c>
      <c r="E34" s="29">
        <v>1292398021</v>
      </c>
      <c r="F34" s="29">
        <v>2343274153</v>
      </c>
      <c r="G34" s="24">
        <f>SUM(C34:F34)</f>
        <v>117530827692</v>
      </c>
    </row>
    <row r="35" spans="1:7" ht="15" x14ac:dyDescent="0.25">
      <c r="A35" s="8">
        <v>19257</v>
      </c>
      <c r="B35" s="10" t="s">
        <v>38</v>
      </c>
      <c r="C35" s="30">
        <v>0</v>
      </c>
      <c r="D35" s="30">
        <v>0</v>
      </c>
      <c r="E35" s="30">
        <v>0</v>
      </c>
      <c r="F35" s="30">
        <v>60017</v>
      </c>
      <c r="G35" s="26">
        <f>SUM(C35:F35)</f>
        <v>60017</v>
      </c>
    </row>
    <row r="36" spans="1:7" ht="15" x14ac:dyDescent="0.25">
      <c r="A36" s="8">
        <v>19255</v>
      </c>
      <c r="B36" s="10" t="s">
        <v>39</v>
      </c>
      <c r="C36" s="30">
        <v>3457443797</v>
      </c>
      <c r="D36" s="30">
        <v>15739460</v>
      </c>
      <c r="E36" s="30">
        <v>6466824</v>
      </c>
      <c r="F36" s="30">
        <v>66519714</v>
      </c>
      <c r="G36" s="26">
        <f>SUM(C36:F36)</f>
        <v>3546169795</v>
      </c>
    </row>
    <row r="37" spans="1:7" ht="15" x14ac:dyDescent="0.25">
      <c r="A37" s="8">
        <v>19256</v>
      </c>
      <c r="B37" s="10" t="s">
        <v>40</v>
      </c>
      <c r="C37" s="30">
        <v>1222355713</v>
      </c>
      <c r="D37" s="30">
        <v>1016860</v>
      </c>
      <c r="E37" s="30">
        <v>11499762</v>
      </c>
      <c r="F37" s="30">
        <v>21814742</v>
      </c>
      <c r="G37" s="26">
        <f>SUM(C37:F37)</f>
        <v>1256687077</v>
      </c>
    </row>
    <row r="38" spans="1:7" s="1" customFormat="1" ht="15.75" thickBot="1" x14ac:dyDescent="0.3">
      <c r="A38" s="8">
        <v>19254</v>
      </c>
      <c r="B38" s="12" t="s">
        <v>41</v>
      </c>
      <c r="C38" s="31">
        <v>556093867</v>
      </c>
      <c r="D38" s="31">
        <v>4961570</v>
      </c>
      <c r="E38" s="31">
        <v>838126</v>
      </c>
      <c r="F38" s="31">
        <v>25626965</v>
      </c>
      <c r="G38" s="28">
        <f>SUM(C38:F38)</f>
        <v>587520528</v>
      </c>
    </row>
    <row r="39" spans="1:7" ht="15.75" thickBot="1" x14ac:dyDescent="0.3">
      <c r="A39" s="8"/>
      <c r="B39" s="13" t="s">
        <v>42</v>
      </c>
      <c r="C39" s="14"/>
      <c r="D39" s="14"/>
      <c r="E39" s="14"/>
      <c r="F39" s="14"/>
      <c r="G39" s="15"/>
    </row>
    <row r="40" spans="1:7" ht="15" x14ac:dyDescent="0.25">
      <c r="A40" s="8">
        <v>19239</v>
      </c>
      <c r="B40" s="9" t="s">
        <v>43</v>
      </c>
      <c r="C40" s="29">
        <v>599745192</v>
      </c>
      <c r="D40" s="29">
        <v>1785220</v>
      </c>
      <c r="E40" s="29">
        <v>8076272</v>
      </c>
      <c r="F40" s="29">
        <v>18486749</v>
      </c>
      <c r="G40" s="24">
        <f t="shared" ref="G40:G52" si="2">SUM(C40:F40)</f>
        <v>628093433</v>
      </c>
    </row>
    <row r="41" spans="1:7" ht="15" x14ac:dyDescent="0.25">
      <c r="A41" s="8">
        <v>19238</v>
      </c>
      <c r="B41" s="10" t="s">
        <v>44</v>
      </c>
      <c r="C41" s="30">
        <v>5667482520</v>
      </c>
      <c r="D41" s="30">
        <v>60127420</v>
      </c>
      <c r="E41" s="30">
        <v>84676681</v>
      </c>
      <c r="F41" s="30">
        <v>141359091</v>
      </c>
      <c r="G41" s="26">
        <f t="shared" si="2"/>
        <v>5953645712</v>
      </c>
    </row>
    <row r="42" spans="1:7" ht="15" x14ac:dyDescent="0.25">
      <c r="A42" s="8">
        <v>19250</v>
      </c>
      <c r="B42" s="10" t="s">
        <v>45</v>
      </c>
      <c r="C42" s="30">
        <v>53032667390</v>
      </c>
      <c r="D42" s="30">
        <v>347149160</v>
      </c>
      <c r="E42" s="30">
        <v>653069413</v>
      </c>
      <c r="F42" s="30">
        <v>883665262</v>
      </c>
      <c r="G42" s="26">
        <f t="shared" si="2"/>
        <v>54916551225</v>
      </c>
    </row>
    <row r="43" spans="1:7" ht="15" x14ac:dyDescent="0.25">
      <c r="A43" s="8">
        <v>19241</v>
      </c>
      <c r="B43" s="10" t="s">
        <v>46</v>
      </c>
      <c r="C43" s="30">
        <v>657128804</v>
      </c>
      <c r="D43" s="30">
        <v>7619460</v>
      </c>
      <c r="E43" s="30">
        <v>1695814</v>
      </c>
      <c r="F43" s="30">
        <v>31628158</v>
      </c>
      <c r="G43" s="26">
        <f t="shared" si="2"/>
        <v>698072236</v>
      </c>
    </row>
    <row r="44" spans="1:7" ht="15" x14ac:dyDescent="0.25">
      <c r="A44" s="8">
        <v>19240</v>
      </c>
      <c r="B44" s="10" t="s">
        <v>47</v>
      </c>
      <c r="C44" s="30">
        <v>2937782200</v>
      </c>
      <c r="D44" s="30">
        <v>31350930</v>
      </c>
      <c r="E44" s="30">
        <v>12438157</v>
      </c>
      <c r="F44" s="30">
        <v>421987274</v>
      </c>
      <c r="G44" s="26">
        <f t="shared" si="2"/>
        <v>3403558561</v>
      </c>
    </row>
    <row r="45" spans="1:7" ht="15" x14ac:dyDescent="0.25">
      <c r="A45" s="8">
        <v>19244</v>
      </c>
      <c r="B45" s="10" t="s">
        <v>48</v>
      </c>
      <c r="C45" s="30">
        <v>2918259968</v>
      </c>
      <c r="D45" s="30">
        <v>29200600</v>
      </c>
      <c r="E45" s="30">
        <v>7613730</v>
      </c>
      <c r="F45" s="30">
        <v>58528325</v>
      </c>
      <c r="G45" s="26">
        <f t="shared" si="2"/>
        <v>3013602623</v>
      </c>
    </row>
    <row r="46" spans="1:7" ht="15" x14ac:dyDescent="0.25">
      <c r="A46" s="8">
        <v>19251</v>
      </c>
      <c r="B46" s="10" t="s">
        <v>49</v>
      </c>
      <c r="C46" s="30">
        <v>1273566873</v>
      </c>
      <c r="D46" s="30">
        <v>0</v>
      </c>
      <c r="E46" s="30">
        <v>156158</v>
      </c>
      <c r="F46" s="30">
        <v>6437569</v>
      </c>
      <c r="G46" s="26">
        <f t="shared" si="2"/>
        <v>1280160600</v>
      </c>
    </row>
    <row r="47" spans="1:7" ht="15" x14ac:dyDescent="0.25">
      <c r="A47" s="8">
        <v>19243</v>
      </c>
      <c r="B47" s="10" t="s">
        <v>50</v>
      </c>
      <c r="C47" s="30">
        <v>3856363297</v>
      </c>
      <c r="D47" s="30">
        <v>29057470</v>
      </c>
      <c r="E47" s="30">
        <v>36736774</v>
      </c>
      <c r="F47" s="30">
        <v>127482802</v>
      </c>
      <c r="G47" s="26">
        <f t="shared" si="2"/>
        <v>4049640343</v>
      </c>
    </row>
    <row r="48" spans="1:7" ht="15" x14ac:dyDescent="0.25">
      <c r="A48" s="8">
        <v>19235</v>
      </c>
      <c r="B48" s="10" t="s">
        <v>51</v>
      </c>
      <c r="C48" s="30">
        <v>538157516</v>
      </c>
      <c r="D48" s="30">
        <v>5948120</v>
      </c>
      <c r="E48" s="30">
        <v>14674387</v>
      </c>
      <c r="F48" s="30">
        <v>35058822</v>
      </c>
      <c r="G48" s="26">
        <f t="shared" si="2"/>
        <v>593838845</v>
      </c>
    </row>
    <row r="49" spans="1:7" ht="15" x14ac:dyDescent="0.25">
      <c r="A49" s="8">
        <v>19236</v>
      </c>
      <c r="B49" s="10" t="s">
        <v>52</v>
      </c>
      <c r="C49" s="30">
        <v>291672408</v>
      </c>
      <c r="D49" s="30">
        <v>0</v>
      </c>
      <c r="E49" s="30">
        <v>57480</v>
      </c>
      <c r="F49" s="30">
        <v>1132626</v>
      </c>
      <c r="G49" s="26">
        <f t="shared" si="2"/>
        <v>292862514</v>
      </c>
    </row>
    <row r="50" spans="1:7" ht="15" x14ac:dyDescent="0.25">
      <c r="A50" s="8">
        <v>19242</v>
      </c>
      <c r="B50" s="10" t="s">
        <v>53</v>
      </c>
      <c r="C50" s="30">
        <v>4723861114</v>
      </c>
      <c r="D50" s="30">
        <v>36720430</v>
      </c>
      <c r="E50" s="30">
        <v>45323774</v>
      </c>
      <c r="F50" s="30">
        <v>118887083</v>
      </c>
      <c r="G50" s="26">
        <f t="shared" si="2"/>
        <v>4924792401</v>
      </c>
    </row>
    <row r="51" spans="1:7" ht="15" x14ac:dyDescent="0.25">
      <c r="A51" s="8">
        <v>19237</v>
      </c>
      <c r="B51" s="10" t="s">
        <v>54</v>
      </c>
      <c r="C51" s="30">
        <v>158536904</v>
      </c>
      <c r="D51" s="30">
        <v>1283300</v>
      </c>
      <c r="E51" s="30">
        <v>238970</v>
      </c>
      <c r="F51" s="30">
        <v>5397888</v>
      </c>
      <c r="G51" s="26">
        <f t="shared" si="2"/>
        <v>165457062</v>
      </c>
    </row>
    <row r="52" spans="1:7" s="1" customFormat="1" ht="15.75" thickBot="1" x14ac:dyDescent="0.3">
      <c r="A52" s="8">
        <v>19207</v>
      </c>
      <c r="B52" s="12" t="s">
        <v>55</v>
      </c>
      <c r="C52" s="31">
        <v>20958438998</v>
      </c>
      <c r="D52" s="31">
        <v>12119260</v>
      </c>
      <c r="E52" s="31">
        <v>288822788</v>
      </c>
      <c r="F52" s="31">
        <v>346048424</v>
      </c>
      <c r="G52" s="28">
        <f t="shared" si="2"/>
        <v>21605429470</v>
      </c>
    </row>
    <row r="53" spans="1:7" ht="15.75" thickBot="1" x14ac:dyDescent="0.3">
      <c r="A53" s="8"/>
      <c r="B53" s="13" t="s">
        <v>56</v>
      </c>
      <c r="C53" s="14"/>
      <c r="D53" s="14"/>
      <c r="E53" s="14"/>
      <c r="F53" s="14"/>
      <c r="G53" s="15"/>
    </row>
    <row r="54" spans="1:7" ht="15" x14ac:dyDescent="0.25">
      <c r="A54" s="8">
        <v>19325</v>
      </c>
      <c r="B54" s="16" t="s">
        <v>57</v>
      </c>
      <c r="C54" s="29">
        <v>3423792251</v>
      </c>
      <c r="D54" s="29">
        <v>37517940</v>
      </c>
      <c r="E54" s="29">
        <v>13890838</v>
      </c>
      <c r="F54" s="29">
        <v>438148951</v>
      </c>
      <c r="G54" s="24">
        <f t="shared" ref="G54:G62" si="3">SUM(C54:F54)</f>
        <v>3913349980</v>
      </c>
    </row>
    <row r="55" spans="1:7" ht="15" x14ac:dyDescent="0.25">
      <c r="A55" s="8">
        <v>19367</v>
      </c>
      <c r="B55" s="17" t="s">
        <v>58</v>
      </c>
      <c r="C55" s="30">
        <v>631427948</v>
      </c>
      <c r="D55" s="30">
        <v>0</v>
      </c>
      <c r="E55" s="30">
        <v>3077817</v>
      </c>
      <c r="F55" s="30">
        <v>3819889</v>
      </c>
      <c r="G55" s="26">
        <f t="shared" si="3"/>
        <v>638325654</v>
      </c>
    </row>
    <row r="56" spans="1:7" ht="15" x14ac:dyDescent="0.25">
      <c r="A56" s="8">
        <v>19321</v>
      </c>
      <c r="B56" s="17" t="s">
        <v>59</v>
      </c>
      <c r="C56" s="30">
        <v>12924523462</v>
      </c>
      <c r="D56" s="30">
        <v>0</v>
      </c>
      <c r="E56" s="30">
        <v>113434097</v>
      </c>
      <c r="F56" s="30">
        <v>107247004</v>
      </c>
      <c r="G56" s="26">
        <f t="shared" si="3"/>
        <v>13145204563</v>
      </c>
    </row>
    <row r="57" spans="1:7" ht="15" x14ac:dyDescent="0.25">
      <c r="A57" s="8">
        <v>19322</v>
      </c>
      <c r="B57" s="17" t="s">
        <v>60</v>
      </c>
      <c r="C57" s="30">
        <v>25515577345</v>
      </c>
      <c r="D57" s="30">
        <v>131906240</v>
      </c>
      <c r="E57" s="30">
        <v>491764499</v>
      </c>
      <c r="F57" s="30">
        <v>344940734</v>
      </c>
      <c r="G57" s="26">
        <f t="shared" si="3"/>
        <v>26484188818</v>
      </c>
    </row>
    <row r="58" spans="1:7" ht="15" x14ac:dyDescent="0.25">
      <c r="A58" s="8">
        <v>19392</v>
      </c>
      <c r="B58" s="17" t="s">
        <v>61</v>
      </c>
      <c r="C58" s="30">
        <v>4528272002</v>
      </c>
      <c r="D58" s="30">
        <v>41355810</v>
      </c>
      <c r="E58" s="30">
        <v>38964907</v>
      </c>
      <c r="F58" s="30">
        <v>154504397</v>
      </c>
      <c r="G58" s="26">
        <f t="shared" si="3"/>
        <v>4763097116</v>
      </c>
    </row>
    <row r="59" spans="1:7" ht="15" x14ac:dyDescent="0.25">
      <c r="A59" s="8">
        <v>19361</v>
      </c>
      <c r="B59" s="17" t="s">
        <v>62</v>
      </c>
      <c r="C59" s="30">
        <v>682061509</v>
      </c>
      <c r="D59" s="30">
        <v>0</v>
      </c>
      <c r="E59" s="30">
        <v>9102039</v>
      </c>
      <c r="F59" s="30">
        <v>9062195</v>
      </c>
      <c r="G59" s="26">
        <f t="shared" si="3"/>
        <v>700225743</v>
      </c>
    </row>
    <row r="60" spans="1:7" ht="15" x14ac:dyDescent="0.25">
      <c r="A60" s="8">
        <v>19209</v>
      </c>
      <c r="B60" s="17" t="s">
        <v>63</v>
      </c>
      <c r="C60" s="30">
        <v>118585201295</v>
      </c>
      <c r="D60" s="30">
        <v>567565490</v>
      </c>
      <c r="E60" s="30">
        <v>1311202733</v>
      </c>
      <c r="F60" s="30">
        <v>2457295591</v>
      </c>
      <c r="G60" s="26">
        <f t="shared" si="3"/>
        <v>122921265109</v>
      </c>
    </row>
    <row r="61" spans="1:7" ht="15" x14ac:dyDescent="0.25">
      <c r="A61" s="8">
        <v>19212</v>
      </c>
      <c r="B61" s="17" t="s">
        <v>64</v>
      </c>
      <c r="C61" s="30">
        <v>118585201295</v>
      </c>
      <c r="D61" s="30">
        <v>567565490</v>
      </c>
      <c r="E61" s="30">
        <v>1311202733</v>
      </c>
      <c r="F61" s="30">
        <v>2457295591</v>
      </c>
      <c r="G61" s="26">
        <f t="shared" si="3"/>
        <v>122921265109</v>
      </c>
    </row>
    <row r="62" spans="1:7" s="1" customFormat="1" ht="15.75" thickBot="1" x14ac:dyDescent="0.3">
      <c r="A62" s="8">
        <v>19217</v>
      </c>
      <c r="B62" s="18" t="s">
        <v>65</v>
      </c>
      <c r="C62" s="31">
        <v>118585201295</v>
      </c>
      <c r="D62" s="31">
        <v>567565490</v>
      </c>
      <c r="E62" s="31">
        <v>1311202733</v>
      </c>
      <c r="F62" s="31">
        <v>2457295591</v>
      </c>
      <c r="G62" s="28">
        <f t="shared" si="3"/>
        <v>122921265109</v>
      </c>
    </row>
    <row r="63" spans="1:7" ht="15.75" thickBot="1" x14ac:dyDescent="0.3">
      <c r="A63" s="8"/>
      <c r="B63" s="13" t="s">
        <v>66</v>
      </c>
      <c r="C63" s="14"/>
      <c r="D63" s="14"/>
      <c r="E63" s="14"/>
      <c r="F63" s="14"/>
      <c r="G63" s="15"/>
    </row>
    <row r="64" spans="1:7" ht="15.75" thickBot="1" x14ac:dyDescent="0.3">
      <c r="A64" s="8">
        <v>19320</v>
      </c>
      <c r="B64" s="19" t="s">
        <v>67</v>
      </c>
      <c r="C64" s="32">
        <v>631427948</v>
      </c>
      <c r="D64" s="32">
        <v>0</v>
      </c>
      <c r="E64" s="32">
        <v>3297252</v>
      </c>
      <c r="F64" s="32">
        <v>3865889</v>
      </c>
      <c r="G64" s="33">
        <f>SUM(C64:F64)</f>
        <v>638591089</v>
      </c>
    </row>
    <row r="65" spans="1:7" ht="15.75" thickBot="1" x14ac:dyDescent="0.3">
      <c r="A65" s="8"/>
      <c r="B65" s="5" t="s">
        <v>68</v>
      </c>
      <c r="C65" s="6"/>
      <c r="D65" s="6"/>
      <c r="E65" s="6"/>
      <c r="F65" s="6"/>
      <c r="G65" s="7"/>
    </row>
    <row r="66" spans="1:7" ht="15" x14ac:dyDescent="0.25">
      <c r="A66" s="8">
        <v>19258</v>
      </c>
      <c r="B66" s="16" t="s">
        <v>69</v>
      </c>
      <c r="C66" s="29">
        <v>8302993439</v>
      </c>
      <c r="D66" s="29">
        <v>72934090</v>
      </c>
      <c r="E66" s="29">
        <v>108592220</v>
      </c>
      <c r="F66" s="29">
        <v>201266003</v>
      </c>
      <c r="G66" s="24">
        <f t="shared" ref="G66:G83" si="4">SUM(C66:F66)</f>
        <v>8685785752</v>
      </c>
    </row>
    <row r="67" spans="1:7" ht="15" x14ac:dyDescent="0.25">
      <c r="A67" s="8">
        <v>19273</v>
      </c>
      <c r="B67" s="17" t="s">
        <v>70</v>
      </c>
      <c r="C67" s="30">
        <v>724330581</v>
      </c>
      <c r="D67" s="30">
        <v>8445410</v>
      </c>
      <c r="E67" s="30">
        <v>371932</v>
      </c>
      <c r="F67" s="30">
        <v>15179516</v>
      </c>
      <c r="G67" s="26">
        <f t="shared" si="4"/>
        <v>748327439</v>
      </c>
    </row>
    <row r="68" spans="1:7" ht="15" x14ac:dyDescent="0.25">
      <c r="A68" s="8">
        <v>19269</v>
      </c>
      <c r="B68" s="17" t="s">
        <v>71</v>
      </c>
      <c r="C68" s="30">
        <v>939021598</v>
      </c>
      <c r="D68" s="30">
        <v>9282210</v>
      </c>
      <c r="E68" s="30">
        <v>3260089</v>
      </c>
      <c r="F68" s="30">
        <v>41062920</v>
      </c>
      <c r="G68" s="26">
        <f t="shared" si="4"/>
        <v>992626817</v>
      </c>
    </row>
    <row r="69" spans="1:7" ht="15" x14ac:dyDescent="0.25">
      <c r="A69" s="8">
        <v>19271</v>
      </c>
      <c r="B69" s="17" t="s">
        <v>72</v>
      </c>
      <c r="C69" s="30">
        <v>3601602923</v>
      </c>
      <c r="D69" s="30">
        <v>39949300</v>
      </c>
      <c r="E69" s="30">
        <v>14741354</v>
      </c>
      <c r="F69" s="30">
        <v>529546144</v>
      </c>
      <c r="G69" s="26">
        <f t="shared" si="4"/>
        <v>4185839721</v>
      </c>
    </row>
    <row r="70" spans="1:7" ht="15" x14ac:dyDescent="0.25">
      <c r="A70" s="8">
        <v>19272</v>
      </c>
      <c r="B70" s="17" t="s">
        <v>73</v>
      </c>
      <c r="C70" s="30">
        <v>2233215292</v>
      </c>
      <c r="D70" s="30">
        <v>2995500</v>
      </c>
      <c r="E70" s="30">
        <v>13000831</v>
      </c>
      <c r="F70" s="30">
        <v>20819782</v>
      </c>
      <c r="G70" s="26">
        <f t="shared" si="4"/>
        <v>2270031405</v>
      </c>
    </row>
    <row r="71" spans="1:7" ht="15" x14ac:dyDescent="0.25">
      <c r="A71" s="8">
        <v>19261</v>
      </c>
      <c r="B71" s="17" t="s">
        <v>74</v>
      </c>
      <c r="C71" s="30">
        <v>2544233598</v>
      </c>
      <c r="D71" s="30">
        <v>7294050</v>
      </c>
      <c r="E71" s="30">
        <v>6036452</v>
      </c>
      <c r="F71" s="30">
        <v>50647107</v>
      </c>
      <c r="G71" s="26">
        <f t="shared" si="4"/>
        <v>2608211207</v>
      </c>
    </row>
    <row r="72" spans="1:7" ht="15" x14ac:dyDescent="0.25">
      <c r="A72" s="8">
        <v>19267</v>
      </c>
      <c r="B72" s="17" t="s">
        <v>75</v>
      </c>
      <c r="C72" s="30">
        <v>20709335247</v>
      </c>
      <c r="D72" s="30">
        <v>0</v>
      </c>
      <c r="E72" s="30">
        <v>142988140</v>
      </c>
      <c r="F72" s="30">
        <v>151442590</v>
      </c>
      <c r="G72" s="26">
        <f t="shared" si="4"/>
        <v>21003765977</v>
      </c>
    </row>
    <row r="73" spans="1:7" ht="15" x14ac:dyDescent="0.25">
      <c r="A73" s="8">
        <v>19260</v>
      </c>
      <c r="B73" s="17" t="s">
        <v>76</v>
      </c>
      <c r="C73" s="30">
        <v>4528272002</v>
      </c>
      <c r="D73" s="30">
        <v>41355810</v>
      </c>
      <c r="E73" s="30">
        <v>38964907</v>
      </c>
      <c r="F73" s="30">
        <v>154504397</v>
      </c>
      <c r="G73" s="26">
        <f t="shared" si="4"/>
        <v>4763097116</v>
      </c>
    </row>
    <row r="74" spans="1:7" ht="15" x14ac:dyDescent="0.25">
      <c r="A74" s="8">
        <v>19276</v>
      </c>
      <c r="B74" s="17" t="s">
        <v>77</v>
      </c>
      <c r="C74" s="30">
        <v>162930673</v>
      </c>
      <c r="D74" s="30">
        <v>81650</v>
      </c>
      <c r="E74" s="30">
        <v>346718</v>
      </c>
      <c r="F74" s="30">
        <v>3120804</v>
      </c>
      <c r="G74" s="26">
        <f t="shared" si="4"/>
        <v>166479845</v>
      </c>
    </row>
    <row r="75" spans="1:7" ht="15" x14ac:dyDescent="0.25">
      <c r="A75" s="8">
        <v>19268</v>
      </c>
      <c r="B75" s="17" t="s">
        <v>78</v>
      </c>
      <c r="C75" s="30">
        <v>32598039306</v>
      </c>
      <c r="D75" s="30">
        <v>151982350</v>
      </c>
      <c r="E75" s="30">
        <v>523993003</v>
      </c>
      <c r="F75" s="30">
        <v>443903638</v>
      </c>
      <c r="G75" s="26">
        <f t="shared" si="4"/>
        <v>33717918297</v>
      </c>
    </row>
    <row r="76" spans="1:7" ht="15" x14ac:dyDescent="0.25">
      <c r="A76" s="8">
        <v>19270</v>
      </c>
      <c r="B76" s="17" t="s">
        <v>79</v>
      </c>
      <c r="C76" s="30">
        <v>13944041594</v>
      </c>
      <c r="D76" s="30">
        <v>102848990</v>
      </c>
      <c r="E76" s="30">
        <v>118125382</v>
      </c>
      <c r="F76" s="30">
        <v>285761595</v>
      </c>
      <c r="G76" s="26">
        <f t="shared" si="4"/>
        <v>14450777561</v>
      </c>
    </row>
    <row r="77" spans="1:7" ht="15" x14ac:dyDescent="0.25">
      <c r="A77" s="8">
        <v>19259</v>
      </c>
      <c r="B77" s="17" t="s">
        <v>80</v>
      </c>
      <c r="C77" s="30">
        <v>8925846736</v>
      </c>
      <c r="D77" s="30">
        <v>113478600</v>
      </c>
      <c r="E77" s="30">
        <v>64023975</v>
      </c>
      <c r="F77" s="30">
        <v>214641141</v>
      </c>
      <c r="G77" s="26">
        <f t="shared" si="4"/>
        <v>9317990452</v>
      </c>
    </row>
    <row r="78" spans="1:7" ht="15" x14ac:dyDescent="0.25">
      <c r="A78" s="8">
        <v>19266</v>
      </c>
      <c r="B78" s="17" t="s">
        <v>81</v>
      </c>
      <c r="C78" s="30">
        <v>118015096</v>
      </c>
      <c r="D78" s="30">
        <v>0</v>
      </c>
      <c r="E78" s="30">
        <v>58440</v>
      </c>
      <c r="F78" s="30">
        <v>511795</v>
      </c>
      <c r="G78" s="26">
        <f t="shared" si="4"/>
        <v>118585331</v>
      </c>
    </row>
    <row r="79" spans="1:7" ht="15" x14ac:dyDescent="0.25">
      <c r="A79" s="8">
        <v>19277</v>
      </c>
      <c r="B79" s="17" t="s">
        <v>82</v>
      </c>
      <c r="C79" s="30">
        <v>70864522</v>
      </c>
      <c r="D79" s="30">
        <v>0</v>
      </c>
      <c r="E79" s="30">
        <v>0</v>
      </c>
      <c r="F79" s="30">
        <v>181296</v>
      </c>
      <c r="G79" s="26">
        <f t="shared" si="4"/>
        <v>71045818</v>
      </c>
    </row>
    <row r="80" spans="1:7" ht="15" x14ac:dyDescent="0.25">
      <c r="A80" s="8">
        <v>19275</v>
      </c>
      <c r="B80" s="17" t="s">
        <v>83</v>
      </c>
      <c r="C80" s="30">
        <v>540294204</v>
      </c>
      <c r="D80" s="30">
        <v>1016860</v>
      </c>
      <c r="E80" s="30">
        <v>2397723</v>
      </c>
      <c r="F80" s="30">
        <v>12752547</v>
      </c>
      <c r="G80" s="26">
        <f t="shared" si="4"/>
        <v>556461334</v>
      </c>
    </row>
    <row r="81" spans="1:7" ht="15" x14ac:dyDescent="0.25">
      <c r="A81" s="8">
        <v>19262</v>
      </c>
      <c r="B81" s="17" t="s">
        <v>84</v>
      </c>
      <c r="C81" s="30">
        <v>393163194</v>
      </c>
      <c r="D81" s="30">
        <v>4879920</v>
      </c>
      <c r="E81" s="30">
        <v>491408</v>
      </c>
      <c r="F81" s="30">
        <v>22506161</v>
      </c>
      <c r="G81" s="26">
        <f t="shared" si="4"/>
        <v>421040683</v>
      </c>
    </row>
    <row r="82" spans="1:7" ht="15" x14ac:dyDescent="0.25">
      <c r="A82" s="8">
        <v>19274</v>
      </c>
      <c r="B82" s="17" t="s">
        <v>85</v>
      </c>
      <c r="C82" s="30">
        <v>682061509</v>
      </c>
      <c r="D82" s="30">
        <v>0</v>
      </c>
      <c r="E82" s="30">
        <v>9102039</v>
      </c>
      <c r="F82" s="30">
        <v>9062195</v>
      </c>
      <c r="G82" s="26">
        <f t="shared" si="4"/>
        <v>700225743</v>
      </c>
    </row>
    <row r="83" spans="1:7" ht="15.75" thickBot="1" x14ac:dyDescent="0.3">
      <c r="A83" s="8">
        <v>19210</v>
      </c>
      <c r="B83" s="20" t="s">
        <v>86</v>
      </c>
      <c r="C83" s="31">
        <v>17566939781</v>
      </c>
      <c r="D83" s="31">
        <v>11020750</v>
      </c>
      <c r="E83" s="31">
        <v>264708120</v>
      </c>
      <c r="F83" s="31">
        <v>300385960</v>
      </c>
      <c r="G83" s="28">
        <f t="shared" si="4"/>
        <v>18143054611</v>
      </c>
    </row>
    <row r="84" spans="1:7" ht="15.75" thickBot="1" x14ac:dyDescent="0.3">
      <c r="A84" s="8"/>
      <c r="B84" s="13" t="s">
        <v>87</v>
      </c>
      <c r="C84" s="14"/>
      <c r="D84" s="14"/>
      <c r="E84" s="14"/>
      <c r="F84" s="14"/>
      <c r="G84" s="15"/>
    </row>
    <row r="85" spans="1:7" ht="15" x14ac:dyDescent="0.25">
      <c r="A85" s="8">
        <v>19203</v>
      </c>
      <c r="B85" s="16" t="s">
        <v>88</v>
      </c>
      <c r="C85" s="29">
        <v>118553556631</v>
      </c>
      <c r="D85" s="29">
        <v>550347180</v>
      </c>
      <c r="E85" s="29">
        <v>1310728208</v>
      </c>
      <c r="F85" s="29">
        <v>2456734362</v>
      </c>
      <c r="G85" s="24">
        <f>SUM(C85:F85)</f>
        <v>122871366381</v>
      </c>
    </row>
    <row r="86" spans="1:7" ht="15" x14ac:dyDescent="0.25">
      <c r="A86" s="8">
        <v>19331</v>
      </c>
      <c r="B86" s="17" t="s">
        <v>89</v>
      </c>
      <c r="C86" s="30">
        <v>71903664</v>
      </c>
      <c r="D86" s="30">
        <v>0</v>
      </c>
      <c r="E86" s="30">
        <v>0</v>
      </c>
      <c r="F86" s="30">
        <v>132934</v>
      </c>
      <c r="G86" s="26">
        <f>SUM(C86:F86)</f>
        <v>72036598</v>
      </c>
    </row>
    <row r="87" spans="1:7" ht="15" x14ac:dyDescent="0.25">
      <c r="A87" s="8">
        <v>19213</v>
      </c>
      <c r="B87" s="17" t="s">
        <v>90</v>
      </c>
      <c r="C87" s="30">
        <v>86818393180</v>
      </c>
      <c r="D87" s="30">
        <v>264089250</v>
      </c>
      <c r="E87" s="30">
        <v>1078197029</v>
      </c>
      <c r="F87" s="30">
        <v>1139090068</v>
      </c>
      <c r="G87" s="26">
        <f>SUM(C87:F87)</f>
        <v>89299769527</v>
      </c>
    </row>
    <row r="88" spans="1:7" ht="15.75" thickBot="1" x14ac:dyDescent="0.3">
      <c r="A88" s="8">
        <v>19394</v>
      </c>
      <c r="B88" s="20" t="s">
        <v>113</v>
      </c>
      <c r="C88" s="31">
        <v>6155864554</v>
      </c>
      <c r="D88" s="31">
        <v>15430410</v>
      </c>
      <c r="E88" s="31">
        <v>29052014</v>
      </c>
      <c r="F88" s="31">
        <v>60924598</v>
      </c>
      <c r="G88" s="28">
        <f>SUM(C88:F88)</f>
        <v>6261271576</v>
      </c>
    </row>
    <row r="89" spans="1:7" ht="15.75" thickBot="1" x14ac:dyDescent="0.3">
      <c r="A89" s="8"/>
      <c r="B89" s="13" t="s">
        <v>91</v>
      </c>
      <c r="C89" s="14"/>
      <c r="D89" s="14"/>
      <c r="E89" s="14"/>
      <c r="F89" s="14"/>
      <c r="G89" s="15"/>
    </row>
    <row r="90" spans="1:7" ht="15" x14ac:dyDescent="0.25">
      <c r="A90" s="8">
        <v>19302</v>
      </c>
      <c r="B90" s="16" t="s">
        <v>92</v>
      </c>
      <c r="C90" s="34">
        <v>83093818</v>
      </c>
      <c r="D90" s="34">
        <v>135770</v>
      </c>
      <c r="E90" s="34">
        <v>0</v>
      </c>
      <c r="F90" s="34">
        <v>778499</v>
      </c>
      <c r="G90" s="35">
        <f>SUM(C90:F90)</f>
        <v>84008087</v>
      </c>
    </row>
    <row r="91" spans="1:7" ht="15" x14ac:dyDescent="0.25">
      <c r="A91" s="8">
        <v>19303</v>
      </c>
      <c r="B91" s="17" t="s">
        <v>93</v>
      </c>
      <c r="C91" s="36">
        <v>271736970</v>
      </c>
      <c r="D91" s="36">
        <v>5237560</v>
      </c>
      <c r="E91" s="36">
        <v>601569</v>
      </c>
      <c r="F91" s="36">
        <v>8866841</v>
      </c>
      <c r="G91" s="37">
        <f>SUM(C91:F91)</f>
        <v>286442940</v>
      </c>
    </row>
    <row r="92" spans="1:7" ht="15.75" thickBot="1" x14ac:dyDescent="0.3">
      <c r="A92" s="8">
        <v>19286</v>
      </c>
      <c r="B92" s="20" t="s">
        <v>94</v>
      </c>
      <c r="C92" s="38">
        <v>16801529</v>
      </c>
      <c r="D92" s="38">
        <v>0</v>
      </c>
      <c r="E92" s="38">
        <v>392061</v>
      </c>
      <c r="F92" s="38">
        <v>291000</v>
      </c>
      <c r="G92" s="39">
        <f>SUM(C92:F92)</f>
        <v>17484590</v>
      </c>
    </row>
    <row r="93" spans="1:7" ht="15.75" thickBot="1" x14ac:dyDescent="0.3">
      <c r="A93" s="8"/>
      <c r="B93" s="5" t="s">
        <v>95</v>
      </c>
      <c r="C93" s="6"/>
      <c r="D93" s="6"/>
      <c r="E93" s="6"/>
      <c r="F93" s="6"/>
      <c r="G93" s="7"/>
    </row>
    <row r="94" spans="1:7" ht="15" x14ac:dyDescent="0.25">
      <c r="A94" s="8">
        <v>19297</v>
      </c>
      <c r="B94" s="16" t="s">
        <v>96</v>
      </c>
      <c r="C94" s="34">
        <v>66985820</v>
      </c>
      <c r="D94" s="34">
        <v>768000</v>
      </c>
      <c r="E94" s="34">
        <v>79990</v>
      </c>
      <c r="F94" s="34">
        <v>1278986</v>
      </c>
      <c r="G94" s="35">
        <f t="shared" ref="G94:G109" si="5">SUM(C94:F94)</f>
        <v>69112796</v>
      </c>
    </row>
    <row r="95" spans="1:7" ht="15" x14ac:dyDescent="0.25">
      <c r="A95" s="8">
        <v>19294</v>
      </c>
      <c r="B95" s="17" t="s">
        <v>97</v>
      </c>
      <c r="C95" s="36">
        <v>718212144</v>
      </c>
      <c r="D95" s="36">
        <v>1869820</v>
      </c>
      <c r="E95" s="36">
        <v>6337218</v>
      </c>
      <c r="F95" s="36">
        <v>16858129</v>
      </c>
      <c r="G95" s="37">
        <f t="shared" si="5"/>
        <v>743277311</v>
      </c>
    </row>
    <row r="96" spans="1:7" ht="15" x14ac:dyDescent="0.25">
      <c r="A96" s="8">
        <v>19285</v>
      </c>
      <c r="B96" s="17" t="s">
        <v>98</v>
      </c>
      <c r="C96" s="36">
        <v>13336974389</v>
      </c>
      <c r="D96" s="36">
        <v>187367670</v>
      </c>
      <c r="E96" s="36">
        <v>309956533</v>
      </c>
      <c r="F96" s="36">
        <v>262378647</v>
      </c>
      <c r="G96" s="37">
        <f t="shared" si="5"/>
        <v>14096677239</v>
      </c>
    </row>
    <row r="97" spans="1:7" ht="15" x14ac:dyDescent="0.25">
      <c r="A97" s="8">
        <v>19287</v>
      </c>
      <c r="B97" s="17" t="s">
        <v>99</v>
      </c>
      <c r="C97" s="36">
        <v>282244791</v>
      </c>
      <c r="D97" s="36">
        <v>3270260</v>
      </c>
      <c r="E97" s="36">
        <v>857182</v>
      </c>
      <c r="F97" s="36">
        <v>13055809</v>
      </c>
      <c r="G97" s="37">
        <f t="shared" si="5"/>
        <v>299428042</v>
      </c>
    </row>
    <row r="98" spans="1:7" ht="15" x14ac:dyDescent="0.25">
      <c r="A98" s="8">
        <v>19298</v>
      </c>
      <c r="B98" s="17" t="s">
        <v>100</v>
      </c>
      <c r="C98" s="36">
        <v>48453605</v>
      </c>
      <c r="D98" s="36">
        <v>459320</v>
      </c>
      <c r="E98" s="36">
        <v>0</v>
      </c>
      <c r="F98" s="36">
        <v>447211</v>
      </c>
      <c r="G98" s="37">
        <f t="shared" si="5"/>
        <v>49360136</v>
      </c>
    </row>
    <row r="99" spans="1:7" ht="15" x14ac:dyDescent="0.25">
      <c r="A99" s="8">
        <v>19290</v>
      </c>
      <c r="B99" s="17" t="s">
        <v>101</v>
      </c>
      <c r="C99" s="36">
        <v>1712393013</v>
      </c>
      <c r="D99" s="36">
        <v>0</v>
      </c>
      <c r="E99" s="36">
        <v>40659704</v>
      </c>
      <c r="F99" s="36">
        <v>8409711</v>
      </c>
      <c r="G99" s="37">
        <f t="shared" si="5"/>
        <v>1761462428</v>
      </c>
    </row>
    <row r="100" spans="1:7" ht="15" x14ac:dyDescent="0.25">
      <c r="A100" s="8">
        <v>19288</v>
      </c>
      <c r="B100" s="17" t="s">
        <v>102</v>
      </c>
      <c r="C100" s="36">
        <v>39762894</v>
      </c>
      <c r="D100" s="36">
        <v>0</v>
      </c>
      <c r="E100" s="36">
        <v>0</v>
      </c>
      <c r="F100" s="36">
        <v>390071</v>
      </c>
      <c r="G100" s="37">
        <f t="shared" si="5"/>
        <v>40152965</v>
      </c>
    </row>
    <row r="101" spans="1:7" ht="15" x14ac:dyDescent="0.25">
      <c r="A101" s="8">
        <v>19293</v>
      </c>
      <c r="B101" s="17" t="s">
        <v>103</v>
      </c>
      <c r="C101" s="36">
        <v>169291029</v>
      </c>
      <c r="D101" s="36">
        <v>702740</v>
      </c>
      <c r="E101" s="36">
        <v>659473</v>
      </c>
      <c r="F101" s="36">
        <v>4897639</v>
      </c>
      <c r="G101" s="37">
        <f t="shared" si="5"/>
        <v>175550881</v>
      </c>
    </row>
    <row r="102" spans="1:7" ht="15" x14ac:dyDescent="0.25">
      <c r="A102" s="8">
        <v>19295</v>
      </c>
      <c r="B102" s="17" t="s">
        <v>104</v>
      </c>
      <c r="C102" s="36">
        <v>198822635</v>
      </c>
      <c r="D102" s="36">
        <v>0</v>
      </c>
      <c r="E102" s="36">
        <v>0</v>
      </c>
      <c r="F102" s="36">
        <v>858132</v>
      </c>
      <c r="G102" s="37">
        <f t="shared" si="5"/>
        <v>199680767</v>
      </c>
    </row>
    <row r="103" spans="1:7" ht="15" x14ac:dyDescent="0.25">
      <c r="A103" s="8">
        <v>19296</v>
      </c>
      <c r="B103" s="17" t="s">
        <v>105</v>
      </c>
      <c r="C103" s="36">
        <v>25535030</v>
      </c>
      <c r="D103" s="36">
        <v>947500</v>
      </c>
      <c r="E103" s="36">
        <v>25355</v>
      </c>
      <c r="F103" s="36">
        <v>464462</v>
      </c>
      <c r="G103" s="37">
        <f t="shared" si="5"/>
        <v>26972347</v>
      </c>
    </row>
    <row r="104" spans="1:7" ht="15" x14ac:dyDescent="0.25">
      <c r="A104" s="8">
        <v>19289</v>
      </c>
      <c r="B104" s="17" t="s">
        <v>106</v>
      </c>
      <c r="C104" s="36">
        <v>1260572981</v>
      </c>
      <c r="D104" s="36">
        <v>0</v>
      </c>
      <c r="E104" s="36">
        <v>8450</v>
      </c>
      <c r="F104" s="36">
        <v>8078845</v>
      </c>
      <c r="G104" s="37">
        <f t="shared" si="5"/>
        <v>1268660276</v>
      </c>
    </row>
    <row r="105" spans="1:7" ht="15" x14ac:dyDescent="0.25">
      <c r="A105" s="8">
        <v>19300</v>
      </c>
      <c r="B105" s="17" t="s">
        <v>107</v>
      </c>
      <c r="C105" s="36">
        <v>25947496</v>
      </c>
      <c r="D105" s="36">
        <v>301980</v>
      </c>
      <c r="E105" s="36">
        <v>346</v>
      </c>
      <c r="F105" s="36">
        <v>265200</v>
      </c>
      <c r="G105" s="37">
        <f t="shared" si="5"/>
        <v>26515022</v>
      </c>
    </row>
    <row r="106" spans="1:7" ht="15" x14ac:dyDescent="0.25">
      <c r="A106" s="8">
        <v>19347</v>
      </c>
      <c r="B106" s="17" t="s">
        <v>108</v>
      </c>
      <c r="C106" s="36">
        <v>40797457</v>
      </c>
      <c r="D106" s="36">
        <v>241790</v>
      </c>
      <c r="E106" s="36">
        <v>0</v>
      </c>
      <c r="F106" s="36">
        <v>529618</v>
      </c>
      <c r="G106" s="37">
        <f t="shared" si="5"/>
        <v>41568865</v>
      </c>
    </row>
    <row r="107" spans="1:7" ht="15" x14ac:dyDescent="0.25">
      <c r="A107" s="8">
        <v>19292</v>
      </c>
      <c r="B107" s="17" t="s">
        <v>109</v>
      </c>
      <c r="C107" s="36">
        <v>189023043</v>
      </c>
      <c r="D107" s="36">
        <v>0</v>
      </c>
      <c r="E107" s="36">
        <v>8456</v>
      </c>
      <c r="F107" s="36">
        <v>1253463</v>
      </c>
      <c r="G107" s="37">
        <f t="shared" si="5"/>
        <v>190284962</v>
      </c>
    </row>
    <row r="108" spans="1:7" ht="15" x14ac:dyDescent="0.25">
      <c r="A108" s="8">
        <v>19219</v>
      </c>
      <c r="B108" s="17" t="s">
        <v>110</v>
      </c>
      <c r="C108" s="36">
        <v>14694911679</v>
      </c>
      <c r="D108" s="36">
        <v>18959980</v>
      </c>
      <c r="E108" s="36">
        <v>90208561</v>
      </c>
      <c r="F108" s="36">
        <v>168392176</v>
      </c>
      <c r="G108" s="37">
        <f t="shared" si="5"/>
        <v>14972472396</v>
      </c>
    </row>
    <row r="109" spans="1:7" ht="15.75" thickBot="1" x14ac:dyDescent="0.3">
      <c r="A109" s="8">
        <v>19299</v>
      </c>
      <c r="B109" s="20" t="s">
        <v>111</v>
      </c>
      <c r="C109" s="38">
        <v>28897697</v>
      </c>
      <c r="D109" s="38">
        <v>8330</v>
      </c>
      <c r="E109" s="38">
        <v>0</v>
      </c>
      <c r="F109" s="38">
        <v>346383</v>
      </c>
      <c r="G109" s="39">
        <f t="shared" si="5"/>
        <v>29252410</v>
      </c>
    </row>
    <row r="110" spans="1:7" ht="15" x14ac:dyDescent="0.25">
      <c r="A110" s="21"/>
    </row>
  </sheetData>
  <pageMargins left="0.7" right="0.7" top="0.75" bottom="0.75" header="0.3" footer="0.3"/>
  <pageSetup orientation="landscape" horizontalDpi="4294967294" r:id="rId1"/>
  <headerFooter>
    <oddHeader>&amp;C&amp;"-,Bold"&amp;12CLACKAMAS COUNTY DISTRICT MEASURE 5 VALUE BY PROPERTY TYPE 2025-26</oddHeader>
    <oddFooter>&amp;LNOTE: MEASURE 5 (M5) VALUE IS THE VALUE USED TO CALCULATE MEASURE 5 COMPRESSION</oddFooter>
  </headerFooter>
  <rowBreaks count="3" manualBreakCount="3">
    <brk id="32" max="16383" man="1"/>
    <brk id="62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46 M5 Market Value</vt:lpstr>
      <vt:lpstr>'46 M5 Market Value'!Print_Titles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Mehdikhan, Deena</dc:creator>
  <cp:lastModifiedBy>Mehdikhan, Deena</cp:lastModifiedBy>
  <cp:lastPrinted>2025-10-20T19:26:42Z</cp:lastPrinted>
  <dcterms:created xsi:type="dcterms:W3CDTF">2022-09-29T18:29:44Z</dcterms:created>
  <dcterms:modified xsi:type="dcterms:W3CDTF">2025-10-28T14:16:39Z</dcterms:modified>
</cp:coreProperties>
</file>