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kittelsonassociates.sharepoint.com/sites/ClackamasCountyTransportationSystemPlan/Shared Documents/Clackamas County/Task 10 - Prioritizing Solutions/10.3 Project Prioritization Scoring/"/>
    </mc:Choice>
  </mc:AlternateContent>
  <xr:revisionPtr revIDLastSave="14" documentId="13_ncr:9_{BB24059F-B249-46BC-A6B4-15EBBCD32703}" xr6:coauthVersionLast="47" xr6:coauthVersionMax="47" xr10:uidLastSave="{767B42D1-8C62-4365-82A1-8DB17805719A}"/>
  <bookViews>
    <workbookView xWindow="-120" yWindow="-120" windowWidth="29040" windowHeight="15720" xr2:uid="{95603D6E-EF28-4BB2-BACE-305B0BE38CA0}"/>
  </bookViews>
  <sheets>
    <sheet name="Attachment F - Draft Prioritiza" sheetId="1" r:id="rId1"/>
    <sheet name="custom export"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5" i="1" l="1"/>
  <c r="I56" i="1"/>
  <c r="I2" i="1"/>
  <c r="I3" i="1"/>
  <c r="I35" i="1"/>
  <c r="I9" i="1"/>
  <c r="I17" i="1"/>
  <c r="I22" i="1"/>
  <c r="I23" i="1"/>
  <c r="I30" i="1"/>
  <c r="I14" i="1"/>
  <c r="I57" i="1"/>
  <c r="I12" i="1"/>
  <c r="I26" i="1"/>
  <c r="I16" i="1"/>
  <c r="I50" i="1"/>
  <c r="I54" i="1"/>
  <c r="I7" i="1"/>
  <c r="I28" i="1"/>
  <c r="I37" i="1"/>
  <c r="I18" i="1"/>
  <c r="I33" i="1"/>
  <c r="I6" i="1"/>
  <c r="I8" i="1"/>
  <c r="I21" i="1"/>
  <c r="I24" i="1"/>
  <c r="I36" i="1"/>
  <c r="I42" i="1"/>
  <c r="I13" i="1"/>
  <c r="I34" i="1"/>
  <c r="I48" i="1"/>
  <c r="I4" i="1"/>
  <c r="I19" i="1"/>
  <c r="I27" i="1"/>
  <c r="I43" i="1"/>
  <c r="I20" i="1"/>
  <c r="I25" i="1"/>
  <c r="I41" i="1"/>
  <c r="I32" i="1"/>
  <c r="I39" i="1"/>
  <c r="I44" i="1"/>
  <c r="I49" i="1"/>
  <c r="I10" i="1"/>
  <c r="I51" i="1"/>
  <c r="I31" i="1"/>
  <c r="I5" i="1"/>
  <c r="I45" i="1"/>
  <c r="I53" i="1"/>
  <c r="I40" i="1"/>
  <c r="I47" i="1"/>
  <c r="I52" i="1"/>
  <c r="I11" i="1"/>
  <c r="I46" i="1"/>
  <c r="I15" i="1"/>
  <c r="I29" i="1"/>
  <c r="I38" i="1"/>
  <c r="K56" i="1"/>
  <c r="K3" i="1"/>
  <c r="K35" i="1"/>
  <c r="K9" i="1"/>
  <c r="K17" i="1"/>
  <c r="K22" i="1"/>
  <c r="K23" i="1"/>
  <c r="K30" i="1"/>
  <c r="K14" i="1"/>
  <c r="K57" i="1"/>
  <c r="K12" i="1"/>
  <c r="K26" i="1"/>
  <c r="K16" i="1"/>
  <c r="K50" i="1"/>
  <c r="K54" i="1"/>
  <c r="K7" i="1"/>
  <c r="K28" i="1"/>
  <c r="K37" i="1"/>
  <c r="K18" i="1"/>
  <c r="K33" i="1"/>
  <c r="K6" i="1"/>
  <c r="K8" i="1"/>
  <c r="K21" i="1"/>
  <c r="K24" i="1"/>
  <c r="K36" i="1"/>
  <c r="K42" i="1"/>
  <c r="K13" i="1"/>
  <c r="K34" i="1"/>
  <c r="K48" i="1"/>
  <c r="K4" i="1"/>
  <c r="K19" i="1"/>
  <c r="K27" i="1"/>
  <c r="K43" i="1"/>
  <c r="K20" i="1"/>
  <c r="K25" i="1"/>
  <c r="K41" i="1"/>
  <c r="K32" i="1"/>
  <c r="K39" i="1"/>
  <c r="K44" i="1"/>
  <c r="K49" i="1"/>
  <c r="K10" i="1"/>
  <c r="K51" i="1"/>
  <c r="K31" i="1"/>
  <c r="K5" i="1"/>
  <c r="K45" i="1"/>
  <c r="K53" i="1"/>
  <c r="K40" i="1"/>
  <c r="K47" i="1"/>
  <c r="K52" i="1"/>
  <c r="K11" i="1"/>
  <c r="K46" i="1"/>
  <c r="K15" i="1"/>
  <c r="K29" i="1"/>
  <c r="K38" i="1"/>
  <c r="K55" i="1"/>
</calcChain>
</file>

<file path=xl/sharedStrings.xml><?xml version="1.0" encoding="utf-8"?>
<sst xmlns="http://schemas.openxmlformats.org/spreadsheetml/2006/main" count="2258" uniqueCount="801">
  <si>
    <t>Project ID</t>
  </si>
  <si>
    <t>Project Name</t>
  </si>
  <si>
    <t>Project Description</t>
  </si>
  <si>
    <t>Geographic Subarea</t>
  </si>
  <si>
    <t>Project Score</t>
  </si>
  <si>
    <t>Project Tier</t>
  </si>
  <si>
    <t>Project Cost</t>
  </si>
  <si>
    <t>CIP Status</t>
  </si>
  <si>
    <t>Walk/Bike Tier</t>
  </si>
  <si>
    <t>Project Type</t>
  </si>
  <si>
    <t>Jennings Ave from OR 99E to Oatfield Rd</t>
  </si>
  <si>
    <t>Widen Jennings Ave from River Rd to OR 99E to a 2-lane urban minor arterial standard with bike lanes and sidewalk with landscape buffer on both sides.</t>
  </si>
  <si>
    <t>Greater McLoughlin Area</t>
  </si>
  <si>
    <t>Yes</t>
  </si>
  <si>
    <t>Multimodal</t>
  </si>
  <si>
    <t>Webster Rd from Clackamas Rd to Roots Rd</t>
  </si>
  <si>
    <t>Fill pedestrian gaps on Clackamas Rd and Webster Rd within 1/4 mile of Bilquist Elementary; add sidewalk, landscape buffer, curb and gutter, corridor lighting, and RRFBs.</t>
  </si>
  <si>
    <t>Active Transportation</t>
  </si>
  <si>
    <t>Concord Rd from River Rd to Oatfield Rd</t>
  </si>
  <si>
    <t>Fill gaps in pedestrian facilities along Concord Rd from River Rd to Oatfield Rd; add sidewalk and landscape buffer to approximately 2,500 ft of gaps; includes retaining wall and railroad crossing work.</t>
  </si>
  <si>
    <t>No</t>
  </si>
  <si>
    <t>Roethe Rd from River Rd to OR 99E (McLoughlin Blvd)</t>
  </si>
  <si>
    <t>Fill sidewalk gaps and add an RRFB crossing with existing bike lanes remaining in place from River Rd to OR 99E, including curb, gutter, and attached sidewalk on the south side with an existing culvert at Trolley Trail potentially widened for pedestrians.</t>
  </si>
  <si>
    <t>Oak Grove Blvd from Oatfield Rd to River Rd</t>
  </si>
  <si>
    <t>Fill approximately 1,700 ft of sidewalk gaps with 6 ft sidewalk and 5 ft landscape buffer along the corridor from Oatfield Rd to River Rd; add bike lane near the OR 99E intersection.</t>
  </si>
  <si>
    <t>River Rd from Park Ave to Glen Echo Ave</t>
  </si>
  <si>
    <t>Construct buffered bike lane on River Rd from Park Ave to Glen Echo Ave per the Active Transportation Plan; assumes the project can be addressed with restriping only.</t>
  </si>
  <si>
    <t>Webster Rd from SE Wilshire St to SE Molt St</t>
  </si>
  <si>
    <t>Fill gaps in pedestrian facilities on Webster Rd from OR 224 to Gladstone/SE 5th Ave (approximately 1.9 miles) with sidewalk infill off back of curb and bike lane striping delineation. The project includes 100 driveway replacements, 184 curb ramps at 23 crossings, and pavement repair. Right-of-way acquisition of approximately 8 feet on both sides is anticipated.</t>
  </si>
  <si>
    <t>Lake Rd from Johnson Rd to Webster Rd</t>
  </si>
  <si>
    <t>Fill gaps in sidewalk along both sides of Lake Rd from Johnson Rd to Webster Rd, including curb and gutter replacement, a median island, and ADA upgrades at intersections.</t>
  </si>
  <si>
    <t>Oatfield Rd from Milwaukie city limits to Gladstone city limits</t>
  </si>
  <si>
    <t>Fill gaps in pedestrian facilities and paved shoulder bikeways along the corridor, including retaining wall replacement and construction on steep slopes; corridor lighting included within the UGB; no bridge work included.</t>
  </si>
  <si>
    <t>School Pedways on Johnson, Clackamas and Webster</t>
  </si>
  <si>
    <t>Webster Rd from SE Roots Rd to Gladstone</t>
  </si>
  <si>
    <t>Fill gaps in pedestrian facilities on Webster Rd from SE Roots Rd to Gladstone/SE 5th Ave (approximately 1.9 miles) with sidewalk infill off back of curb and bike lane striping delineation. The project includes 100 driveway replacements, 184 curb ramps at 23 crossings, and pavement repair. Right-of-way acquisition of approximately 8 feet on both sides is anticipated.</t>
  </si>
  <si>
    <t>River Rd from Lark St to Courtney Ave</t>
  </si>
  <si>
    <t>Add sidewalk with landscape buffer along River Rd from Lark St to Courtney Ave; includes corridor lighting and retaining wall sections.</t>
  </si>
  <si>
    <t>Oetkin Rd - Naef Rd from Thiessen Rd to River Rd</t>
  </si>
  <si>
    <t>Construct bike boulevard from Thiessen Rd to River Rd consistent with the Active Transportation Plan; assumes project consists of shared-lane markings (sharrows) only.</t>
  </si>
  <si>
    <t>Johnson Rd / McKinley Rd from OR 224 to I-205 multi-use path</t>
  </si>
  <si>
    <t>Infill bikeway and pedestrian facility gaps per the Active Transportation Plan from OR 224 to the I-205 multi-use path.</t>
  </si>
  <si>
    <t>SE Webster Rd / SE Roots Rd</t>
  </si>
  <si>
    <t>Construct roundabout at the SE Webster Rd / SE Roots Rd intersection to address congestion from nearby high-volume generators, with marked pedestrian crossings near bus stop.</t>
  </si>
  <si>
    <t>Roadway</t>
  </si>
  <si>
    <t>Multiple Locations</t>
  </si>
  <si>
    <t>Programmatic Shared Street Conversions over the next 20 years</t>
  </si>
  <si>
    <t>Harold Ave from Concord Rd to Roethe Rd</t>
  </si>
  <si>
    <t>Add sidewalk, landscape buffer, and curb and gutter along both sides of the entire corridor from Concord Rd to Roethe Rd; add speed humps for traffic calming; includes retaining walls for steep sections.</t>
  </si>
  <si>
    <t>Naef Rd from Oatfield Rd to River Rd</t>
  </si>
  <si>
    <t>Add pedestrian facilities and shoulder bikeways per the Active Transportation Plan, including roadway widening across multiple segments with varying existing conditions from Oatfield Rd to River Rd.</t>
  </si>
  <si>
    <t>Strawberry Ln from Webster Rd to 82nd Dr</t>
  </si>
  <si>
    <t>Fill sidewalk gaps with curb, gutter, and attached sidewalk on both sides from Webster Rd to 82nd Dr; existing bike lanes to be restriped.</t>
  </si>
  <si>
    <t>Clackamas Rd from Johnson Rd to Webster Rd</t>
  </si>
  <si>
    <t>Fill gaps in pedestrian facilities on Clackamas Rd between Johnson Rd and Webster Rd (approximately 3,700 linear feet) by adding sidewalk with curb and gutter on the south side of the roadway. The project includes 52 curb ramps at 13 road crossings, 50 driveway replacements, landscape buffer, and significant drainage improvements. No right-of-way acquisition is anticipated.</t>
  </si>
  <si>
    <t>River Rd from Courtney Ave to Oak Grove Blvd</t>
  </si>
  <si>
    <t>Add pedestrian facilities including curb, gutter, and attached sidewalk on both sides from Courtney Ave to Oak Grove Blvd, with full-depth pavement removal for tie-ins and stormwater at 20%.</t>
  </si>
  <si>
    <t>Courtney Ave from River Rd to OR 99E (McLoughlin Blvd)</t>
  </si>
  <si>
    <t>Construct sidewalk with landscape buffer to fill approximately 2,200 ft of pedestrian gaps on the south side of Courtney Ave from River Rd to OR 99E; add bikeways.</t>
  </si>
  <si>
    <t>Jennings Ave from River Rd to OR 99E</t>
  </si>
  <si>
    <t>Thiessen Rd from Oatfield Rd to Webster Rd</t>
  </si>
  <si>
    <t>Add bikeways and pedestrian facilities on Thiessen Rd from Oatfield Rd to Webster Rd (approximately 1.4 miles) with 6-foot bike lanes and 5-foot sidewalks with landscape buffer on both sides. The project includes pavement widening, 75 driveway replacements, and 60 curb ramps. Right-of-way acquisition is anticipated, impacting 109 residential parcels.</t>
  </si>
  <si>
    <t>Clackamas Rd from Clackamas Rd to I-205 interchange</t>
  </si>
  <si>
    <t>Construct a 400-foot, 16-foot-wide bike/pedestrian bridge over I-205 adjacent to the existing bridge.</t>
  </si>
  <si>
    <t>Rusk Rd from OR 224 South to Aldercrest Rd</t>
  </si>
  <si>
    <t>Add 4 ft paved shoulders for bike lanes on both sides and sidewalk with curb and gutter on one side from OR 224 South to Aldercrest Rd, removing and replacing existing curb, gutter, and sidewalk to accommodate widening.</t>
  </si>
  <si>
    <t>SE Jennings Ave from SE Morse St to SE River Rd</t>
  </si>
  <si>
    <t>Close an approximately 500-ft sidewalk gap on SE Jennings Ave between SE Morse St and SE River Rd.</t>
  </si>
  <si>
    <t>River Rd from Oak Grove Blvd to Risley Ave</t>
  </si>
  <si>
    <t>Fill gaps in bikeways and pedestrian facilities along River Rd from Oak Grove Blvd to Risley Ave; add approximately 700 ft of bike lane near SE Windey Ln and fill sidewalk gaps with 6 ft sidewalk and 5 ft landscape buffer.</t>
  </si>
  <si>
    <t>River Rd from Risley Ave to Rinearson Rd</t>
  </si>
  <si>
    <t>Add attached sidewalk on both sides from Risley Ave to Rinearson Rd, with full-depth pavement removal for tie-ins; long corridor assumes existing facility tie-ins where possible.</t>
  </si>
  <si>
    <t>SE Oatfield Rd / SE McNary Rd</t>
  </si>
  <si>
    <t>Construct enhanced crossing of Oatfield Rd for students accessing the high school via the field. Includes 4 new corners, 6 ramps, RRFB crossing, and extra sidewalk for connection.</t>
  </si>
  <si>
    <t>Add left turn lanes at the River Rd/Concord and Oatfield/Concord intersections; signalize both intersections.</t>
  </si>
  <si>
    <t>Jennings Ave from Oatfield Rd to Webster Rd</t>
  </si>
  <si>
    <t>Widen Jennings Ave from Oatfield Rd to Webster Rd (approximately 4,800 linear feet) to a 2-lane urban arterial standard with 6-foot bike lanes and 5-foot sidewalks on both sides. The project includes pavement widening from 24 to 40 feet, 40 driveway replacements, 36 curb ramps, landscape buffer strips, and corridor lighting. Right-of-way acquisition of approximately 16 feet is anticipated, impacting 83 residential parcels.</t>
  </si>
  <si>
    <t>McNary Rd / Mabel Ave from Oatfield Rd to Webster Rd</t>
  </si>
  <si>
    <t>Add bikeways and pedestrian facilities, including sharrow striping in neighborhoods and road narrowing to accommodate sidewalk, to fill gaps in infrastructure.</t>
  </si>
  <si>
    <t>SE Webster Rd to 100 ft north of SE Bixel Way</t>
  </si>
  <si>
    <t>Install permanent radar speed signs (1 on either side of road).</t>
  </si>
  <si>
    <t>Safety</t>
  </si>
  <si>
    <t>Roots Rd from Webster Rd to McKinley Rd</t>
  </si>
  <si>
    <t>Fill gaps in pedestrian facilities on Roots Rd from Webster Rd to McKinley Rd (approximately 3,700 linear feet) with sidewalk and curb and gutter infill, primarily on the north side. The project includes 60 driveway replacements, 48 curb ramps, and a retaining wall along approximately half of the north side of the corridor. Right-of-way acquisition is anticipated, impacting residential parcels.</t>
  </si>
  <si>
    <t>Hill Rd from Oatfield Rd to Thiessen Rd</t>
  </si>
  <si>
    <t>Add bikeways and pedestrian facilities to fill gaps along a corridor with varying existing conditions.</t>
  </si>
  <si>
    <t>Thiessen Rd from Webster Rd to Johnson Rd</t>
  </si>
  <si>
    <t>Construct sidewalk on one side for approximately 1,100 feet to address pedestrian gaps.</t>
  </si>
  <si>
    <t>Risley Ave from Arista Dr to Hager Ln</t>
  </si>
  <si>
    <t>Fill gaps in pedestrian facilities with new curb, gutter, and attached sidewalk along both sides from Arista Dr to Hager Ln, including full-depth pavement removal for tie-ins and elevated stormwater costs due to significant inlets within the flowline.</t>
  </si>
  <si>
    <t>Webster Rd / Jennings Ave and Webster Rd / Roots Rd intersections</t>
  </si>
  <si>
    <t>Construct two new traffic signals at the Webster Rd / Jennings Ave and Webster Rd / Roots Rd intersections with left-turn lane additions, removing and replacing existing curb, gutter, and sidewalk for intersection widening.</t>
  </si>
  <si>
    <t>SE Johnson Rd / SE Lake Rd</t>
  </si>
  <si>
    <t>Perform Intersection Control Evaluation and study safety improvements. In coordination with ODOT.</t>
  </si>
  <si>
    <t>SE Thiessen Rd / SE Johnson Rd</t>
  </si>
  <si>
    <t>Construct roundabout at the Thiessen Rd / SE Johnson Rd intersection to address congestion from nearby high-volume generators.</t>
  </si>
  <si>
    <t>Oatfield Rd / McNary Rd intersection</t>
  </si>
  <si>
    <t>Add southbound and eastbound left turn lanes at the Oatfield Rd/McNary Rd intersection; install new traffic signal; includes retaining wall for steep slopes and pavement restoration.</t>
  </si>
  <si>
    <t>SE Webster Rd / SE Jennings Ave</t>
  </si>
  <si>
    <t>Conduct intersection study at SE Webster Rd / SE Jennings Ave to identify appropriate improvements.</t>
  </si>
  <si>
    <t>Oatfield Ridge Connection</t>
  </si>
  <si>
    <t>Construct a 10-foot-wide, 640-foot multi-use path with 2-foot shoulders over Oatfield Ridge.</t>
  </si>
  <si>
    <t>Multi-Use Path</t>
  </si>
  <si>
    <t>Courtney Ave from OR 99E to Oatfield Rd</t>
  </si>
  <si>
    <t>Fill gaps in pedestrian facilities and bikeways along Courtney Ave from OR 99E to Oatfield Rd; primarily focused on a 100 ft sidewalk gap near a commercial property.</t>
  </si>
  <si>
    <t>SE Silver Springs Rd from SE River Rd to Trolley Trail/ SE Arista Dr</t>
  </si>
  <si>
    <t>Add pedestrian facilities: sidewalk on both sides for 1,700', 33 residential driveways replaced, 14 new ADA corners, 20 ramps. Pedestrian work only; does not include lighting.</t>
  </si>
  <si>
    <t>Oak Grove Boulevard / Rupert Road</t>
  </si>
  <si>
    <t>Perform Intersection Control Evaluation and study safety improvements at jog in the road.</t>
  </si>
  <si>
    <t>Webster Rd / Strawberry Ln intersection</t>
  </si>
  <si>
    <t>Add a traffic signal and construct southbound and westbound left-turn lanes at the Webster Rd / Strawberry Ln intersection, with pavement widening and curb replacement on intersection approaches.</t>
  </si>
  <si>
    <t>SE River Rd / SE Park Ave</t>
  </si>
  <si>
    <t>Provide Pedestrian Hybrid Beacon (PHB) at the River Rd crossing. Study potential intersection improvement related to the SE 20th leg of the intersection.</t>
  </si>
  <si>
    <t>Roots Road / McKinley Avenue</t>
  </si>
  <si>
    <t>Perform Intersection Control Evaluation and study safety improvements.</t>
  </si>
  <si>
    <t>Park Ave from River Rd to OR 99E (McLoughlin Blvd)</t>
  </si>
  <si>
    <t>Fill gaps in pedestrian facilities along Park Ave from River Rd to OR 99E; add sidewalk with landscape buffer on south side and corridor lighting.</t>
  </si>
  <si>
    <t>SE River Rd / SE Silver Springs Rd</t>
  </si>
  <si>
    <t>Construct enhanced crossing of River Rd at Silver Springs Rd intersection. Includes 4 new corners, 6 ramps, and extra sidewalk for connection on west side.</t>
  </si>
  <si>
    <t>Thiessen Rd / Aldercrest Rd intersection</t>
  </si>
  <si>
    <t>Add two 150 ft left turn lanes at the Thiessen Rd/Aldercrest Rd intersection; consider converting to two-way stop controlled.</t>
  </si>
  <si>
    <t>Oatfield Rd / Hill Rd intersection</t>
  </si>
  <si>
    <t>Add left-turn lanes on Hill Rd and Oatfield Rd approaches and install a traffic signal if warranted based on ADT volumes.</t>
  </si>
  <si>
    <t>Thiessen Rd / Hill Rd intersection</t>
  </si>
  <si>
    <t>Construct a single-lane roundabout at the Thiessen Rd / Hill Rd intersection to address operational and safety needs.</t>
  </si>
  <si>
    <t>TSAP Score</t>
  </si>
  <si>
    <t xml:space="preserve">Sunrise Gateway Corridor Refinement: Stage 4:  Design, ROW, and Construction of Sunrise </t>
  </si>
  <si>
    <t>Construct four-lane Sunrise and multi-use path from SE 122nd Avenue to SE 172nd Avenue</t>
  </si>
  <si>
    <t>Greater Clackamas Regional Center/Industrial Area - East</t>
  </si>
  <si>
    <t>Sunrise Gateway Corridor Refinement: Stage 3: Rock Creek Employment Access</t>
  </si>
  <si>
    <t>Construct new westbound, one-way frontage road between SE 162nd Avenue and SE 172nd Avenue and convert OR212 to one-way eastbound between SE 162nd Avenue and Armstrong Court</t>
  </si>
  <si>
    <t>Sunrise Gateway Corridor Refinement: Stage 2:  Rock Creek Junction Upgrade</t>
  </si>
  <si>
    <t>Construct dual eastbound right-turn lanes and second southbound receiving lane on OR 224.  Construct a shared-use path and improved crossings for people walking and biking</t>
  </si>
  <si>
    <t>Sunrise Gateway Corridor Refinement:  Stage 1:  Safety and Local Connections</t>
  </si>
  <si>
    <t>Add three-lane cross-section local road connecting SE 135th Avenue, SE 142nd Avenue, and SE 152nd Avenue north of the Sunrise Expressway.  Realign OR212-224 to the north, remove north leg of SE 135th Avenue, and remove SE 142s Avenue signal and construct grade-separated access.</t>
  </si>
  <si>
    <t>Sunrise Gateway Corridor Refinement:  Planning and Design</t>
  </si>
  <si>
    <t>Conduct environmental review and conceptual engineering design for the Sunrise Gateway Corridor Refinement Plan and complete Phase 2 preliminary engineering design.</t>
  </si>
  <si>
    <t>I-205 / Johnson Creek Blvd Interchange Refinement Plan</t>
  </si>
  <si>
    <t>Conduct a study to determine operational and safety needs and improvements at the I-205 Johnson Creek Boulevard interchange.</t>
  </si>
  <si>
    <t>Greater Clackamas Regional Center/Industrial Area - West</t>
  </si>
  <si>
    <t>Study</t>
  </si>
  <si>
    <t>Programmatic Pedestrian Crossing Installations over the next 20 years</t>
  </si>
  <si>
    <t>East County</t>
  </si>
  <si>
    <t>Programmatic Road Safety Assessments over the next 20 years</t>
  </si>
  <si>
    <t>Southwest County</t>
  </si>
  <si>
    <t>OR 99E / SE Roethe Rd</t>
  </si>
  <si>
    <t>Reconstruct all eight ramps at the OR 99E / SE Roethe Rd interchange, with 150' turn lanes and 150' turn lane development on two sides, and signal reconstruction.</t>
  </si>
  <si>
    <t>SW Mountain Rd / SW Stafford Rd</t>
  </si>
  <si>
    <t>Conduct intersection study at SW Mountain Rd / SW Stafford Rd to identify appropriate improvements.</t>
  </si>
  <si>
    <t>Northwest County</t>
  </si>
  <si>
    <t>OR 99E / SE Concord Rd</t>
  </si>
  <si>
    <t>Construct pedestrian safety improvements including pedestrian refuge islands, bulb outs, and lighting improvements. Convert left/through lanes, add 2 pedestrian islands, 2 existing corners need ADA remediation. Increased striping to 20%. In coordination with ODOT.</t>
  </si>
  <si>
    <t>OR 213  from SE Sunnybrook Blvd to North Clackamas Regional Parks Trail/MUP</t>
  </si>
  <si>
    <t>Construct ~500' 12' shared-use path on the west side of OR 213 from Sunnybrook to the North Clackamas Regional Parks Trail, connecting to the existing pathway to the aquatic center; includes grading, curb ramps, and signal modifications at the OR 213 intersection.</t>
  </si>
  <si>
    <t>SE Bakers Ferry Rd  / SE Barton Park Rd</t>
  </si>
  <si>
    <t>STUDY ONLY: Realign intersection, perform Intersection Control Evaluation and study safety improvements at SE Bakers Ferry Rd / SE Barton Park Rd. In tandem with the Barton Park Complex Master Plan.</t>
  </si>
  <si>
    <t>Holly Ln from S Redland Rd to S Maple Lane Rd</t>
  </si>
  <si>
    <t>Add paved shoulders: 1.81 miles of 6' shoulder on BOTH sides from S Redland Rd to S Maple Lane Rd. 97 residential driveways impacted.</t>
  </si>
  <si>
    <t>Stafford Rd / S Rosemont Rd</t>
  </si>
  <si>
    <t>Expand existing roundabout to multilane roundabout at Stafford Rd / S Rosemont Rd. Roundabout line item covers all work at intersection.</t>
  </si>
  <si>
    <t>OR 99E / S South End Rd</t>
  </si>
  <si>
    <t>US 26 from Ski Bowl West Access to Timberline Rd</t>
  </si>
  <si>
    <t xml:space="preserve">Study the 4 main government camp intersections: Ski Bowl West Access, Government Camp Loop West access, Government Camp Loop East access, and Timberline Rd. Develop a circulation and intersection improvement plan to address safety and congestion concerns in the area
</t>
  </si>
  <si>
    <t>US 26 / E Government Camp Rd (west)</t>
  </si>
  <si>
    <t>Study potential grade separated crossing opportunities of US 26 nead Ski Bowl West. Potentially in tandem with Mirror Pond Trail Head relocation project. In coordination with ODOT and USFS</t>
  </si>
  <si>
    <t>OR 224 / SE Tong Rd</t>
  </si>
  <si>
    <t>Realign intersection perform Intersection Control Evaluation and study safety improvements. In coordination with ODOT.</t>
  </si>
  <si>
    <t>S Harding Rd / S Springwater Rd / S Eaden Rd / S Fischers Mill Rd</t>
  </si>
  <si>
    <t>Realign intersection perform Intersection Control Evaluation and study safety improvements</t>
  </si>
  <si>
    <t>S Redland Rd / S Fischers Mill Rd</t>
  </si>
  <si>
    <t>Perform Intersection Control Evaluation and study safety improvements</t>
  </si>
  <si>
    <t>SW Borland Rd / SW Ek Rd</t>
  </si>
  <si>
    <t>STUDY ONLY: Perform Intersection Control Evaluation and study safety improvements at SW Borland Rd / SE Ek Rd.</t>
  </si>
  <si>
    <t>SW Stafford Rd / SW Schatz Rd</t>
  </si>
  <si>
    <t>STUDY ONLY: Realign intersection, perform Intersection Control Evaluation and study safety improvements at SW Stafford Rd / SW Schatz Rd.</t>
  </si>
  <si>
    <t>SW Mountain Rd / SW Schaeffer Rd</t>
  </si>
  <si>
    <t xml:space="preserve">STUDY ONLY: Realign intersection, perform Intersection Control Evaluation and study safety improvements at SW Mountain Rd / SW Schaeffer Rd. </t>
  </si>
  <si>
    <t>OR 213 / S Kirk Rd</t>
  </si>
  <si>
    <t>STUDY ONLY: Perform Intersection Control Evaluation and study safety improvements at OR 213 / S Kirk Rd in coordination with ODOT.</t>
  </si>
  <si>
    <t>OR 213 / S Vick Rd</t>
  </si>
  <si>
    <t>STUDY ONLY: Perform Intersection Control Evaluation and study safety improvements at OR 213 / S Vick Rd in coordination with ODOT.</t>
  </si>
  <si>
    <t>SE Sunnyside Rd / I-205 SB Ramps</t>
  </si>
  <si>
    <t>Install pedestrian crossing improvements (RRFB and curb ramps) at the SE Sunnyside Rd / I-205 SB off-ramp intersection per the Clackamas Regional Center (CRC) Mobility Improvement Plan.</t>
  </si>
  <si>
    <t>SE Harmony Rd from SE Fuller Rd to OR 213</t>
  </si>
  <si>
    <t>Roadway improvements on SE Harmony Rd from Fuller Rd to OR 213 per the Clackamas Regional Center (CRC) Mobility Improvement Plan including sidewalk repair, curb ramp upgrades at intersections, driveway consolidation, and corridor lighting infill.</t>
  </si>
  <si>
    <t>SE 135th Ave from OR 212 to SE Jennifer St</t>
  </si>
  <si>
    <t>Fill gaps in pedestrian facilities on SE 135th Ave from OR 212 to SE Jennifer St (~600') with sidewalk and curb ramps; existing curb to be maintained.</t>
  </si>
  <si>
    <t>SE 122nd Ave / SE Jennifer St</t>
  </si>
  <si>
    <t>Fill gaps in pedestrian facilities at the SE 122nd Ave / SE Jennifer St intersection. work limited to curb ramp construction; does not include lighting.</t>
  </si>
  <si>
    <t>SE 130th Ave from OR 212 to SE Capps Rd</t>
  </si>
  <si>
    <t>Fill gaps in pedestrian and bicycle facilities on SE 130th Ave from OR 212 to SE Capps Rd (~1,000'); includes sidewalk with curb and gutter on the west side and restriping for bike lanes with no pavement widening.</t>
  </si>
  <si>
    <t xml:space="preserve">Multi-Use SPRR Bridge from Lake Oswego to Milwaukie </t>
  </si>
  <si>
    <t>Based upon the outcome of Project #2022 studying additional crossing locations, design and construct a new pedestrian/bicycle bridge (~200' long, 16' wide) between Lake Oswego and Milwaukie.</t>
  </si>
  <si>
    <t>OR 212 from OR 224 to SE Sunnyside Rd</t>
  </si>
  <si>
    <t>Widen OR 212 to add pedestrian and bicycle facilities from OR 224 to SE Sunnyside Rd (~3.4 miles); sidewalk infill from OR 224 to Clackamas HWY and 8' bike lanes, 5' buffer, and 5' sidewalk with curb and gutter from Clackamas HWY to Sunnyside Rd.</t>
  </si>
  <si>
    <t>Multi-Use Path from SE Eckert Lane to SE Bolivar Street</t>
  </si>
  <si>
    <t>Install 550' 12' paved multi-use path with 2' shoulders on either side via SE Bolivar St. MUP starts where Bolivar St ends; no pavement work required. Does not include lighting.</t>
  </si>
  <si>
    <t>SE 92nd Ave from SE Stevens Way to SE Hillcrest Rd</t>
  </si>
  <si>
    <t>Construct new curb-and-gutter sidewalks with ADA-compliant curb cuts on both sides of SE 92nd Ave from SE Hillcrest Rd to SE Stevens Way to close existing gaps.</t>
  </si>
  <si>
    <t>OR 212 pedestrian facilities from SE Old Barn Lane to SE Regner Terrace</t>
  </si>
  <si>
    <t>Improve pedestrian facilities and add corridor lighting along OR 212 from SE Old Barn Lane to SE Regner Terrace, including significant retaining wall, fence, and guardrail construction/removal to support the new sidewalk.</t>
  </si>
  <si>
    <t>Multi-Use Path from SE Territory Dr and SE 142nd Ave to Pfeifer Park</t>
  </si>
  <si>
    <t>Construct approximately 1,000 ft of new multi-use path from SE 142nd Ave and SE Territory Dr to Pfeifer Park, including a 425-ft by 20-ft tall retaining wall and a crosswalk with signage at the intersection.</t>
  </si>
  <si>
    <t>SE Sunnyside Rd and SE Stevens Road</t>
  </si>
  <si>
    <t>Upgrade the Sunnyside Rd / Stevens Rd / Sunnyside Hospital intersection with a protected bikeway crossing and leading pedestrian interval (LPI) treatments, assuming the associated large signal project will cover the balance of intersection work.</t>
  </si>
  <si>
    <t>Huron Street  from 30 ft east of SE 122nd Ave to SE 126th Ave</t>
  </si>
  <si>
    <t>Install a new 5-ft sidewalk along SE Huron Street from 30 ft east of SE 122nd Ave to SE 126th Ave to match existing.</t>
  </si>
  <si>
    <t>Opal Way from SE 125th Ave to SE 128th Ave</t>
  </si>
  <si>
    <t>Add pedestrian facilities along SE Opal Way from SE 125th Ave to SE 128th Ave, assuming a 5-ft sidewalk with no landscape buffer.</t>
  </si>
  <si>
    <t>SE Sunnybrook Blvd from Hwy. 213 to I-205</t>
  </si>
  <si>
    <t>Install a protected bikeway with green crossbike treatments and left-turn boxes at major intersections along SE Sunnybrook Blvd from OR 213 to I-205, including signal modifications and enhanced striping.</t>
  </si>
  <si>
    <t>SE Overland St from SE 82nd Ave to SE Bell Ave</t>
  </si>
  <si>
    <t>Add bikeways and pedestrian facilities along SE Overland St from SE 82nd Ave to SE Bell Ave.</t>
  </si>
  <si>
    <t>SE Thompson Rd to SE 72nd Ave</t>
  </si>
  <si>
    <t>Install radar speed monitor</t>
  </si>
  <si>
    <t>Drew/Otty from SE 70th Ave to SE 82nd Ave</t>
  </si>
  <si>
    <t>Fill gaps in pedestrian facilities and bikeways along SE Drew Ave / SE 73rd Ave / SE Otty St from SE Bell Ave to SE 82nd Ave, assuming a 6-ft sidewalk, 6-ft shoulder, and 5-ft landscape buffer to match the Otty St / OR 212 intersection.</t>
  </si>
  <si>
    <t>SE Bell Ave pedestrian facilities and bikeways from SE Johnson Creek Blvd to SE May St</t>
  </si>
  <si>
    <t>Add bikeways and pedestrian facilities along SE Bell Ave from SE Johnson Creek Blvd to SE May St, with a 5-ft sidewalk matching existing and widening of the Johnson Creek bridge to accommodate shoulder bike lanes.</t>
  </si>
  <si>
    <t>SE Alberta Ave pedestrian facilities and bikeways from SE Bell Ave to SE Flavel Dr</t>
  </si>
  <si>
    <t>Add bikeways and pedestrian facilities along SE Alberta Ave from SE Bell Ave to SE Flavel Dr, assuming a 5-ft sidewalk with 5-ft landscape buffer.</t>
  </si>
  <si>
    <t>Pilkington Road from SW Dawn St to SW Childs Rd</t>
  </si>
  <si>
    <t>Add pedestrian facilities along Pilkington Rd from SW Dawn St to SW Childs Rd with a new sidewalk and buffer.</t>
  </si>
  <si>
    <t>SW Childs Rd from County Line to Sycamore Ave</t>
  </si>
  <si>
    <t>Fill gaps in pedestrian facilities and bikeways along SW Childs Rd from the county line to Sycamore Ave with a curb-and-gutter sidewalk and buffered bike lane package..</t>
  </si>
  <si>
    <t>Carver Rd/SE Hattan Rd from S Redland Schools Rd to S Springwater Rd</t>
  </si>
  <si>
    <t>Add approximately 7 miles of 6-ft paved shoulders along Carver Rd / S Hattan Rd between S Redland Schools Rd and S Springwater Rd, including earthwork and retaining walls to support the widened section.</t>
  </si>
  <si>
    <t>US 26 Multi-Use Path from E Miller Road to E Faubion Loop</t>
  </si>
  <si>
    <t>Construct approximately 2 miles of new 16-ft multi-use path with 2-ft shoulders parallel to US 26 from E Miller Road to E Faubion Loop, tying into existing trail and replacing existing sidewalk, with a 5-ft buffer from the highway.</t>
  </si>
  <si>
    <t>Barton Multi-Use Trail from Barton Park to Cazadero Trail</t>
  </si>
  <si>
    <t>Construct approximately 3,900 ft of new 10-ft multi-use path along SE Bakers Ferry Rd from Cazadero Trail to Barton Park, including a 125-ft by 10-ft tall retaining wall and corridor lighting.</t>
  </si>
  <si>
    <t>OR 224/SE 232nd Drive Intersection</t>
  </si>
  <si>
    <t>Study to assess need for and feasibility of improvements, such as a signal or roundabout (does not include improvement design or construction).</t>
  </si>
  <si>
    <t>Mt Hood Aerial Transportation Link</t>
  </si>
  <si>
    <t>Aerial transportation link</t>
  </si>
  <si>
    <t>Transit</t>
  </si>
  <si>
    <t>OR 212 Corridor Plan from SE 172nd Avenue to US 26</t>
  </si>
  <si>
    <t>Planning effort to establish the long-term vision, conceptual alignment, cross-section, and access locations for OR 212 between SE 172nd Avenue and US 26.</t>
  </si>
  <si>
    <t>OR 212/SE Tong Road/SE 187th Avenue Intersection</t>
  </si>
  <si>
    <t>Signalize intersection.</t>
  </si>
  <si>
    <t>OR 212 from SE Anderson Rd to SE Foster Rd</t>
  </si>
  <si>
    <t>Convert OR 212/SE Sunnyside Road intersection to right-in/right-out/left in; add eastbound through and southbound left-turn lane at OR 212/SE Foster Road intersection, provide pedestrian and bicycle facilities.</t>
  </si>
  <si>
    <t>OR 212/SE 242nd Drive intersection</t>
  </si>
  <si>
    <t>Install separate southbound left-turn.</t>
  </si>
  <si>
    <t>OR 212/SE 222nd Drive intersection</t>
  </si>
  <si>
    <t>Install traffic signal and separate southbound right- and left-turn lanes.</t>
  </si>
  <si>
    <t>US 26 / Welches Rd</t>
  </si>
  <si>
    <t>Pedestrian and ADA improvments at signal, including crossing improvments on the north side of the intersection.</t>
  </si>
  <si>
    <t>US 26 from Main Park Rd to Salmon River Rd</t>
  </si>
  <si>
    <t>Add multi-use path on south side of US 26</t>
  </si>
  <si>
    <t>US 26 from E Arrah Wanna Blvd to E Welches Rd</t>
  </si>
  <si>
    <t>Add multi-use path on north side of US 26</t>
  </si>
  <si>
    <t>Monterey Ave</t>
  </si>
  <si>
    <t>Install parabolic mirror and/or signage to resolve limited sight distance issues at the intersection of the I-205 MUP and the path extension at Monterey Ave.</t>
  </si>
  <si>
    <t>I-205 SB Ramp / Sunnyside Rd</t>
  </si>
  <si>
    <t xml:space="preserve">Travelling south on the I-205 multi-use path, install a pedestrian signal to cross the I-205 southbound / Sunnyside right turn lane. Perform traffic analysis to evaluate impacts to vehicle queuing. Modification subject to ODOT approval. </t>
  </si>
  <si>
    <t>Government Camp Loop Rd from US 26 to US 26</t>
  </si>
  <si>
    <t>Add bikeways through Government Camp in accordance with the Active Transportation Plan</t>
  </si>
  <si>
    <t>OR 99E from Oregon City to Canby</t>
  </si>
  <si>
    <t>Add shoulders and bikeways</t>
  </si>
  <si>
    <t>OR 213 / Carus Rd intersection</t>
  </si>
  <si>
    <t>Conduct intersection control evaluation; construct either a roundabout or signal</t>
  </si>
  <si>
    <t>OR 211 from Molalla city limits to Hayden Rd</t>
  </si>
  <si>
    <t>Widen to rural arterial standard (2 lanes) with shoulders and bikeways</t>
  </si>
  <si>
    <t>OR 211 from Needy Rd to 0.6 miles west of Needy Rd</t>
  </si>
  <si>
    <t>Remove or decrease vertical curve to allow passing zone, add passing lane in one or both directions, possible relocation of intersection</t>
  </si>
  <si>
    <t>OR 211 from OR 170 to City of Molalla</t>
  </si>
  <si>
    <t>Dhooghe Rd / OR 211 intersection</t>
  </si>
  <si>
    <t>Remove or decrease horizontal curve, relocate intersection</t>
  </si>
  <si>
    <t>OR 43 from Lake Oswego to Portland</t>
  </si>
  <si>
    <t>Develop active transportation connection in accordance with the Active Transportation Plan</t>
  </si>
  <si>
    <t>US 26 from Lolo Pass Rd to Govt. Camp Loop Rd. W</t>
  </si>
  <si>
    <t>Implement Finding of Mt Hood Multimodal Study including ITS approach with variable speed signage</t>
  </si>
  <si>
    <t>US 26 / Brightwood Loop E</t>
  </si>
  <si>
    <t>Add westbound right-turn lane</t>
  </si>
  <si>
    <t>US 26 / Brightwood Loop W</t>
  </si>
  <si>
    <t>US 26 / Firwood Rd intersection</t>
  </si>
  <si>
    <t>Add eastbound right-turn lane</t>
  </si>
  <si>
    <t>US 26 / Haley Rd intersection</t>
  </si>
  <si>
    <t xml:space="preserve">Develop a plan to address to address access and safety issues on US 26 at this intersection and implement that plan </t>
  </si>
  <si>
    <t>OR 224 from OR 212 to Estacada city limits</t>
  </si>
  <si>
    <t>Widen to include shoulders and bikeways.</t>
  </si>
  <si>
    <t>Heiple Rd / OR 224 intersection</t>
  </si>
  <si>
    <t>Add southbound right-turn lane</t>
  </si>
  <si>
    <t>Amisigger Rd / OR 224</t>
  </si>
  <si>
    <t>Install traffic signal; add southbound and eastbound left-turn lanes and westbound right-turn lane</t>
  </si>
  <si>
    <t>Bakers Ferry Rd / OR 224 intersection</t>
  </si>
  <si>
    <t>OR 211 from Bornstedt Rd to City of Sandy</t>
  </si>
  <si>
    <t>OR 211 from Tickle Creek Rd to 362nd Dr</t>
  </si>
  <si>
    <t>Widen to include bikeways /shoulders and add passing /climbing lanes where needed</t>
  </si>
  <si>
    <t>0.14 miles east of Coop Rd to Jacknife Rd</t>
  </si>
  <si>
    <t>Realign to remove horizontal and vertical curves</t>
  </si>
  <si>
    <t>OR 211 from Eagle Creek Rd to Tickle Creek Rd</t>
  </si>
  <si>
    <t>362nd Dr / OR 211 intersection</t>
  </si>
  <si>
    <t>Remove or decrease vertical curve and remove vegetation</t>
  </si>
  <si>
    <t>Tickle Creek Rd/OR 211 intersection</t>
  </si>
  <si>
    <t>OR 224 from Springwater Rd to 232nd Dr</t>
  </si>
  <si>
    <t>Shoulder widening</t>
  </si>
  <si>
    <t>OR 224 from Webster Rd to 82nd Ave</t>
  </si>
  <si>
    <t>Provide frontage connection on the north side of OR 244</t>
  </si>
  <si>
    <t>OR 213 from Clatsop St to Sunnyside Rd</t>
  </si>
  <si>
    <t xml:space="preserve"> OR 213/82nd Avenue Boulevard Design Improvements - Widen to add sidewalks, lighting, central median, planting strips and landscaping; fill gaps in the bike and pedestrian facilities network.  2014 ODOT OR213 paving project programmed King to OR222. </t>
  </si>
  <si>
    <t>OR 213 from Oregon City boundary to Marion County line</t>
  </si>
  <si>
    <t>OR 211 from Marion County line to OR 170</t>
  </si>
  <si>
    <t>Widen to include shoulders, bikeways.</t>
  </si>
  <si>
    <t>OR 170 (Canby-Marquam Hwy) / OR 211 intersection</t>
  </si>
  <si>
    <t>Install eastbound and westbound left-turn lanes, and eastbound right-turn lane; remove or decrease horizontal curve</t>
  </si>
  <si>
    <t>US 26 from OR 35 Junction to Wasco County line</t>
  </si>
  <si>
    <t>Widen roadway to include bikeways /shoulders, add passing lanes where needed and turn lanes at major intersections</t>
  </si>
  <si>
    <t>US 26 from Govt. Camp Loop W to OR 35</t>
  </si>
  <si>
    <t>Implement Finding of Mt Hood Multimodal Study including phased safety improvements</t>
  </si>
  <si>
    <t>OR 211 from Hayden Rd to OR 224</t>
  </si>
  <si>
    <t>Widen to rural arterial standard with shoulders, bikeways in accordance with the Active Transportation Plan and turn lanes at major intersections</t>
  </si>
  <si>
    <t>OR 99E / Jennings Ave intersection</t>
  </si>
  <si>
    <t>Determine safe connection of Trolley Trail at OR 99E / Jennings Ave intersection</t>
  </si>
  <si>
    <t>OR 224 Multi-Use Path from Milwaukie city limits to I-205</t>
  </si>
  <si>
    <t>Construct multi-use path as parallel route to OR 224</t>
  </si>
  <si>
    <t>OR 224 / Rusk Rd off-ramp</t>
  </si>
  <si>
    <t>Extend right-turn lane on OR 224</t>
  </si>
  <si>
    <t>OR 213 / Harmony Rd / Sunnyside Rd intersection</t>
  </si>
  <si>
    <t>Add bikeways, pedestrian facilities ways, dual northbound and southbound left-turn lanes, and lighting; convert driveways north of intersection to right-in / right-out</t>
  </si>
  <si>
    <t>In vicinity of Roots Rd and McKinley Ave</t>
  </si>
  <si>
    <t>Connect bikeways in accordance with the Active Transportation Plan</t>
  </si>
  <si>
    <t>OR 99E / Barlow Rd intersection</t>
  </si>
  <si>
    <t xml:space="preserve">Add left-turn lane on southbound Barlow Rd - To widen Barlow Rd to add a southbound left turn lane on the north approach would need to modify the existing railroad crossing warning system </t>
  </si>
  <si>
    <t>Leland Rd / Union Hall Rd intersection</t>
  </si>
  <si>
    <t>Add southbound auxiliary lane</t>
  </si>
  <si>
    <t>OR 213 / Leland Rd intersection</t>
  </si>
  <si>
    <t xml:space="preserve">Add northbound through auxiliary lane </t>
  </si>
  <si>
    <t>OR 213 / Henrici Rd intersection</t>
  </si>
  <si>
    <t>Install traffic signal or roundabout and additional intersection improvements as needed</t>
  </si>
  <si>
    <t>OR 213 / Spangler Rd intersection</t>
  </si>
  <si>
    <t>Install traffic signal to replace existing two-way stop</t>
  </si>
  <si>
    <t>OR 211 from Beavercreek Rd, Union Hall Rd to Dhooghe Rd</t>
  </si>
  <si>
    <t>Widen to include shoulders, bikeways, add passing lanes where needed and turn lanes at major intersections</t>
  </si>
  <si>
    <t>I-205 Corridor</t>
  </si>
  <si>
    <t>Corridor-wide operational improvements</t>
  </si>
  <si>
    <t>I-205 from Stafford Rd to OR 99E</t>
  </si>
  <si>
    <t>Work with ODOT, Metro, Oregon City, West Linn and any other effected jurisdiction to analyze and develop a solution to the transportation bottleneck</t>
  </si>
  <si>
    <t xml:space="preserve">OR 99E from Milwaukie city limit to Gladstone city limit </t>
  </si>
  <si>
    <t>Add bikeways, pedestrian facilities ways, median enhancements, crosswalks and pedestrian facilities refuges. ODOT's Hwy 99 plan that includes a series of bike ped projects for corridor.</t>
  </si>
  <si>
    <t>Eaglecreek Rd / OR 224 intersection</t>
  </si>
  <si>
    <t>Install signal</t>
  </si>
  <si>
    <t>OR 224 /232nd Ave intersection</t>
  </si>
  <si>
    <t>Install traffic signal or roundabout</t>
  </si>
  <si>
    <t>Springwater Rd / OR 224 intersection</t>
  </si>
  <si>
    <t>Add signal and turn lanes on all approaches</t>
  </si>
  <si>
    <t>OR 224 / Johnson Rd intersection</t>
  </si>
  <si>
    <t>Add second left-turn lane on westbound OR 224</t>
  </si>
  <si>
    <t>OR 224 / Lake Rd / Webster Rd intersection</t>
  </si>
  <si>
    <t>Add turn-lanes, including second left-turn lane on westbound OR 224, second left-turn lane and right-turn lane on northbound SE Webster Rd, and second left-turn lane on southbound SE Lake Rd</t>
  </si>
  <si>
    <t>OR 213 from Sunnybrook Blvd to Portland City Limits</t>
  </si>
  <si>
    <t>Extend fiberoptic communications, CCTV at key intersections and adaptive signal timing</t>
  </si>
  <si>
    <t>Wiese Road Realign at OR 212</t>
  </si>
  <si>
    <t>SE Wiese Road from SE Bohna Park Road to OR 212</t>
  </si>
  <si>
    <t>SE Tong Road  from South of OR 212 to SE Tong Road</t>
  </si>
  <si>
    <t>Realign SE Tong Road at OR 212 to align with SE 187th Avenue to address skew.</t>
  </si>
  <si>
    <t>SE Royer Road from OR 212 to OR 224 (gap in roadway)</t>
  </si>
  <si>
    <t>Add 6-foot paved shoulders for 2.53 miles including 1,100 feet of new roadway segment.</t>
  </si>
  <si>
    <t>SE Hoffmeister Road from SE 242nd Avenue to SE 257th Avenue</t>
  </si>
  <si>
    <t>Widen 3,800 feet of roadway with 6-foot shoulders.</t>
  </si>
  <si>
    <t>SE Borges Road from SE Tillstrom Road to SE 242nd Avenue</t>
  </si>
  <si>
    <t>Widen 2.9 miles of roadway with 6-foot shoulders.</t>
  </si>
  <si>
    <t>SE Bohna Park Road from SE Tillstrom Road to SE 242nd Avenue</t>
  </si>
  <si>
    <t>Widen 2.02 miles of roadway with 6-foot shoulders.</t>
  </si>
  <si>
    <t>SE 257th Avenue from SE Hoffmeister Road to OR 212</t>
  </si>
  <si>
    <t>Widen 1,650 feet of roadway with 6-foot shoulders.</t>
  </si>
  <si>
    <t>SE 222nd Drive from County line to OR 212</t>
  </si>
  <si>
    <t>Widen 2.9-mile corridor with 6-foot shoulders.</t>
  </si>
  <si>
    <t>SE 187th Avenue from SE Sunnyside Road to OR 212</t>
  </si>
  <si>
    <t>Improve to three-lane urban roadway with sidewalks, bike lanes, and roundabout at SE Sunnyside Road.</t>
  </si>
  <si>
    <t>Willamette River Greenway from Oregon City to Canby</t>
  </si>
  <si>
    <t>Construct 16-foot multi-use path with 3-foot shoulders per Figure 5-3.</t>
  </si>
  <si>
    <t>Territorial Rd from Haines Rd to OR 99E</t>
  </si>
  <si>
    <t>Add 6-foot paved shoulders for 0.4 miles.</t>
  </si>
  <si>
    <t>Knights Bridge Rd / Barlow Rd / Arndt Rd from Canby boundary to Airport Rd</t>
  </si>
  <si>
    <t>Add advisory bike lane or utilize existing shoulder bikeway for 4 miles with signing and striping.</t>
  </si>
  <si>
    <t>Kamrath Rd from Leland Rd to Carus Rd</t>
  </si>
  <si>
    <t>Add 6-foot paved shoulders for 1.01 miles.</t>
  </si>
  <si>
    <t>Jubb Rd from Redland Rd to Springwater Rd</t>
  </si>
  <si>
    <t>Add 6-foot paved shoulders along corridor.</t>
  </si>
  <si>
    <t>Hwy 170 / Kraxberger Rd from City of Canby to Harms Rd</t>
  </si>
  <si>
    <t>Harms Rd from Kraxberger Rd to Macksburg Rd</t>
  </si>
  <si>
    <t>Construct bikeway with paved shoulders per Active Transportation Plan.</t>
  </si>
  <si>
    <t>Haines Rd from Bremer Rd to Territorial Rd</t>
  </si>
  <si>
    <t>Add 6-foot paved shoulders for 0.6 miles.</t>
  </si>
  <si>
    <t>Eaden Rd from Bakers Ferry Rd to Springwater Rd</t>
  </si>
  <si>
    <t>Add 6-foot paved shoulders for 4.2 miles.</t>
  </si>
  <si>
    <t>Dryland Rd from Macksburg Rd to Toliver Rd</t>
  </si>
  <si>
    <t>Add 6-foot paved shoulders for 3.5 miles.</t>
  </si>
  <si>
    <t>Butteville Rd from Willamette River to County line</t>
  </si>
  <si>
    <t>Add 6-foot paved shoulder bikeway for 3.2 miles on flat terrain.</t>
  </si>
  <si>
    <t>Bremer Rd from Central Point Rd to Haines Rd</t>
  </si>
  <si>
    <t>Add 6-foot paved shoulders for 1.6 miles on flat terrain.</t>
  </si>
  <si>
    <t>Willamette River Greenway from Canby Ferry to City of Wilsonville</t>
  </si>
  <si>
    <t>Construct 5 miles of 16-foot multi-use path with 2-foot shoulders.</t>
  </si>
  <si>
    <t>Willamette River Greenway from Lake Oswego north to County Line</t>
  </si>
  <si>
    <t>Construct 16-foot multi-use path with 2-foot shoulders along former railroad corridor.</t>
  </si>
  <si>
    <t>Marmot Rd from Ten Eyck to Barlow Trail Rd</t>
  </si>
  <si>
    <t>Add 6-foot paved shoulders for 11.2 miles with significant earthwork due to mountainous terrain.</t>
  </si>
  <si>
    <t>Barlow Trail Rd from Marmot Rd to Lolo Pass Rd</t>
  </si>
  <si>
    <t>Add 6-foot paved shoulders on both sides of Barlow Trail Rd from Marmot Rd to Lolo Pass Rd (7 miles).</t>
  </si>
  <si>
    <t>Wildcat Rd from Wilhoit Rd to OR 213</t>
  </si>
  <si>
    <t>Add 6-foot paved shoulders on both sides of Wildcat Rd from Wilhoit Rd to OR 213 (5.80 miles), with turn lane improvements at three major intersections.</t>
  </si>
  <si>
    <t>Sawtell Rd from Maple Grove Rd to Wilhoit Rd</t>
  </si>
  <si>
    <t>Add 6-foot paved shoulders on both sides of Sawtell Rd from Maple Grove Rd to Wilhoit Rd (7.60 miles), with turn lane improvements at five major intersections.</t>
  </si>
  <si>
    <t>Nowlens Bridge Rd from OR 213 to Maple Grove Rd</t>
  </si>
  <si>
    <t>Add 6-foot paved shoulders on both sides of Nowlens Bridge Rd from OR 213 to Maple Grove Rd (2.39 miles), with turn lane improvements at two intersections.</t>
  </si>
  <si>
    <t>Maple Grove Rd from Nowlens Bridge Rd to Sawtell Rd</t>
  </si>
  <si>
    <t>Add 6-foot paved shoulders on both sides of Maple Grove Rd from Nowlens Bridge Rd to Sawtell Rd (7.36 miles), with turn lane improvements at three major intersections (150' turn lanes each).</t>
  </si>
  <si>
    <t>Fernwood Rd from Dhooghe Rd to Callahan Rd</t>
  </si>
  <si>
    <t>Add 6-foot paved shoulders on both sides of Fernwood Rd from Dhooghe Rd to Callahan Rd (1.51 miles), with turn lane improvements at one major intersection.</t>
  </si>
  <si>
    <t>Dhooghe Rd from OR 211 to Fernwood Rd</t>
  </si>
  <si>
    <t>Add 6-foot paved shoulders on both sides of Dhooghe Rd from OR 211 to Fernwood Rd (3 miles), with turn lane improvements at four major intersections (150' turn lanes each).</t>
  </si>
  <si>
    <t>Callahan Rd S / Ramsby Rd from Dickey Prairie Rd to Fernwood Rd</t>
  </si>
  <si>
    <t>Add 6-foot paved shoulders on both sides of Callahan Rd S / Ramsby Rd from Dickey Prairie Rd to Fernwood Rd (2.18 miles), with turn lane improvements at three major intersections (150' turn lanes each).</t>
  </si>
  <si>
    <t>Blair Rd from Groshong Rd to Maple Grove Rd</t>
  </si>
  <si>
    <t>Add 6-foot paved shoulders on both sides of Blair Rd from Groshong Rd to Maple Grove Rd (2,820'), with turn lane improvements at two intersections.</t>
  </si>
  <si>
    <t>Bird Rd from Groshong Rd to Wilhoit Rd</t>
  </si>
  <si>
    <t>Add 6-foot paved shoulders on both sides of Bird Rd from Groshong Rd to Wilhoit Rd (4,900'), with turn lane improvements at two intersections.</t>
  </si>
  <si>
    <t>Unger Rd from Beavercreek Rd to OR 211</t>
  </si>
  <si>
    <t>Add 6-foot paved shoulders on both sides of Unger Rd from Beavercreek Rd to OR 211 (5.2 miles), with turn lane improvements at six major intersections (150' turn lanes each).</t>
  </si>
  <si>
    <t>Toliver Rd from Dryland Rd to Molalla city Limits</t>
  </si>
  <si>
    <t>Add 6-foot paved shoulders on both sides of Toliver Rd from Dryland Rd to Molalla City limits (2.33 miles).</t>
  </si>
  <si>
    <t>Springwater Rd from Bakers Ferry Rd to Hayden Rd</t>
  </si>
  <si>
    <t>Add 6-foot paved shoulders on both sides of Springwater Rd from Bakers Ferry Rd to Hayden Rd (8.85 miles), with turn lane improvements at five major intersections (150' turn lanes each).</t>
  </si>
  <si>
    <t>Spangler Rd from Casto Rd to Beavercreek Rd</t>
  </si>
  <si>
    <t>Widen existing 20-foot roadway to 36 feet with 8-foot paved shoulders on both sides of Spangler Rd from Casto Rd to Beavercreek Rd (4.46 miles), with turn lane improvements at four major intersections (150' turn lanes each).</t>
  </si>
  <si>
    <t>South End Rd from Oregon City limits to OR 99E</t>
  </si>
  <si>
    <t>Add 6-foot paved shoulders on both sides of South End Rd from Oregon City limits to OR 99E (2.29 miles), with 1,400 feet of new roadway construction to eliminate two sharp horizontal curves.</t>
  </si>
  <si>
    <t>S Killdeer Rd from Ferguson Road to Yeoman Road</t>
  </si>
  <si>
    <t>Construct new 36-foot wide roadway on S Killdeer Rd from Ferguson Rd to Yeoman Rd (2,650'), with paved shoulders only and no pedestrian facilities.</t>
  </si>
  <si>
    <t>S Kropft Rd Bridge over Rock Creek</t>
  </si>
  <si>
    <t>Replace existing 30-foot wide, 110-foot long bridge with a new 36-foot wide structure to accommodate paved shoulders.</t>
  </si>
  <si>
    <t>Bridge</t>
  </si>
  <si>
    <t>Redland Rd from Henrici Rd to Springwater Rd</t>
  </si>
  <si>
    <t>Add 6-foot paved shoulders on both sides of Redland Rd from Henrici Rd to Springwater Rd (7 miles), with turn lane improvements at five major intersections (150' turn lanes with 150' development length each).</t>
  </si>
  <si>
    <t>S Redland Rd Bridge over Abernethy Creek East</t>
  </si>
  <si>
    <t>Reconstruct existing 28-foot wide, 80-foot long bridge to a new 48-foot wide structure to accommodate paved shoulders and bikeways.</t>
  </si>
  <si>
    <t>S Redland Rd Bridge over Abernethy Creek West</t>
  </si>
  <si>
    <t>New Era Rd / Haines Rd from OR 99E to Leland Rd</t>
  </si>
  <si>
    <t>Add 6-foot paved shoulders on both sides of New Era Rd / Haines Rd from OR 99E to Leland Rd (4.5 miles).</t>
  </si>
  <si>
    <t>Molalla Ave from OR 213 to Molalla City limits</t>
  </si>
  <si>
    <t>Add 6-foot paved shoulders on both sides of Molalla Ave from OR 213 to Molalla City limits (2,600').</t>
  </si>
  <si>
    <t>Miley Rd from Airport Rd to Eilers Rd</t>
  </si>
  <si>
    <t>Add 6-foot paved shoulders on both sides of Miley Rd from Airport Rd to Eilers Rd.</t>
  </si>
  <si>
    <t>Meridian Rd from Elliott Prairie Rd to Barlow Rd</t>
  </si>
  <si>
    <t>Add 6-foot paved shoulders on both sides of Meridian Rd from Elliott Prairie Rd to Barlow Rd (2.04 miles), with reconstruction of three horizontal curves (1,000' each) and reduction of three vertical curves (700' each).</t>
  </si>
  <si>
    <t>Mattoon Rd from Fischers Mill Rd to Redland Rd</t>
  </si>
  <si>
    <t>Add 6-foot paved shoulders on both sides of Mattoon Rd from Fischers Mill Rd to Redland Rd (3.34 miles), with turn lane improvements at three major intersections (150' turn lanes each) and reconstruction of two horizontal curves (1,000' each).</t>
  </si>
  <si>
    <t>Maple Lane Rd Shoulders</t>
  </si>
  <si>
    <t>Add 6-foot paved shoulders on both sides of Maple Lane Rd, extending 1,800 feet west from Walker Rd, with right-of-way acquisition on the south side.</t>
  </si>
  <si>
    <t>Macksburg Rd from Canby Marquam Hwy to OR 213</t>
  </si>
  <si>
    <t>Add 14' paved shoulders to existing ~22'-wide typical section from Canby-Marquam Hwy to OR 213 (~5.5 miles), including 150' turn lanes at 9 major intersections.</t>
  </si>
  <si>
    <t>Lower Highland Rd from Beavercreek Rd to Fellows Rd</t>
  </si>
  <si>
    <t>Add 14' paved shoulders to existing ~22'-wide typical section to achieve 36'-wide typical from Beavercreek Rd to Fellows Rd (~5.4 miles), including 150' turn lanes at 5 major intersections.</t>
  </si>
  <si>
    <t>Lone Elder Rd from County line to Canby-Marquam Hwy</t>
  </si>
  <si>
    <t>Add 14' paved shoulders to existing ~22'-wide typical section to achieve 36'-wide rural typical from OR 99E to Canby-Marquam Hwy (~3.3 miles).</t>
  </si>
  <si>
    <t>S Leland Rd Bridge over Beaver Creek</t>
  </si>
  <si>
    <t>Reconstruct ~30'-long bridge and widen to 36' wide (existing ~22'-wide typical) to accommodate 14' paved shoulders, including 100' of new approach pavement on each side of bridge (~300' total project length).</t>
  </si>
  <si>
    <t>Leland Rd from Oregon City line to Beavercreek Rd</t>
  </si>
  <si>
    <t>Add 14' paved shoulders to existing ~22'-wide typical section to achieve 36'-wide rural typical from Noblewood Ave to Beavercreek Rd (~4.9 miles). No bridge work.</t>
  </si>
  <si>
    <t>Holcomb Blvd from Edenwild Ln to Bradley Rd</t>
  </si>
  <si>
    <t>Add 14' paved shoulders to existing ~22'-wide typical section to achieve 36'-wide typical from Edenwild Ln to Bradley Rd (~1.9 miles), including 150' turn lanes at Holcomb Blvd / Bradley Rd.</t>
  </si>
  <si>
    <t>Between Driftwood Dr and Shore Vista Dr</t>
  </si>
  <si>
    <t xml:space="preserve">Replace ~70'-long bridge and widen to 36' wide to accommodate paved shoulders, including 100' of new approach pavement (36' wide) on each side of bridge (~300' total project length). </t>
  </si>
  <si>
    <t>S Gard Rd Bridge over Cedar Creek</t>
  </si>
  <si>
    <t>Reconstruct ~30'-long bridge and widen to 36' wide to accommodate paved shoulders, including 100' of new approach pavement (36' wide) on each side of bridge (~300' total project length).</t>
  </si>
  <si>
    <t>Forsythe Rd from Oregon City limit to Bradley Rd</t>
  </si>
  <si>
    <t>Add center turn lane and 14' paved shoulders to existing ~22'-wide typical section (add 27' of pavement per rural 3-lane typical) from Swan Ave to Bradley Rd (~3 miles).</t>
  </si>
  <si>
    <t>Forsythe Rd from Oregon City line to Bradley Rd</t>
  </si>
  <si>
    <t>Add 14' paved shoulders to existing 22'-wide typical section to achieve a 36'-wide typical section from Swan Ave to Bradley Rd (~3 miles).</t>
  </si>
  <si>
    <t>Fischers Mill Rd from Redland Rd to Springwater Rd</t>
  </si>
  <si>
    <t>Add 14' paved shoulders along ~4 miles of Fischers Mill Rd (existing ~22' typical); includes earthwork, full-depth pavement removal, driveway rebuilds, and culvert extensions.</t>
  </si>
  <si>
    <t>Central Point Rd from Parrish Rd to Mulino Rd</t>
  </si>
  <si>
    <t>Widen 3.6-mile corridor on Central Point Rd by adding 14' of paved shoulder to collector-standard roadway with ~2,500' of curve smoothing and road relocation, assuming existing typical is 22' wide; no bridge work.</t>
  </si>
  <si>
    <t>Casto Rd from Spangler Rd to Central Point Rd</t>
  </si>
  <si>
    <t>Widen 1.9-mile corridor by adding 12 ft of paved shoulder and 300-ft turn lanes at 4 major intersections, including earthwork grading, 38 driveway replacements, and 1 culvert extension. Work includes full-depth pavement removal along the corridor and clearing in wooded areas.</t>
  </si>
  <si>
    <t>Canby-Marquam Highway from City of Canby to OR 211</t>
  </si>
  <si>
    <t>Widen 6.7-mile corridor by adding 11 ft of paved shoulder to collector-standard roadway, including full-depth pavement removal, earthwork grading, 95 driveway replacements, and 6 culvert extensions at creek crossings; no work along bridge.</t>
  </si>
  <si>
    <t>OR 170 / Macksburg Rd intersection</t>
  </si>
  <si>
    <t>Reconstruct the OR 170 / Macksburg Rd intersection to install southbound left-turn and northbound right-turn lanes (150 ft assumed) with collector pavement widening and earthwork grading. Telephone manhole adjustment to grade is assumed at telecom expense.</t>
  </si>
  <si>
    <t>Bradley Rd from Gronlund Rd to Redland Rd</t>
  </si>
  <si>
    <t>Widen 2.6-mile corridor by adding 14 ft of paved shoulder to collector-standard roadway, assuming existing typical is 22 ft wide. Stormwater elevated to 8% for drainage considerations.</t>
  </si>
  <si>
    <t>Bradley Rd from Redland Rd to Holcomb Blvd</t>
  </si>
  <si>
    <t>Install turn lanes (150 ft assumed) at 4 major intersections along Bradley Rd with collector pavement widening and earthwork grading.</t>
  </si>
  <si>
    <t>S Barnards Rd from s Stuwe Rd to S Needy Rd</t>
  </si>
  <si>
    <t>Remove and replace existing 22' bridge with a new 36'-wide bridge (50' span assumed) on Barnards Rd, assuming full road closure during construction.</t>
  </si>
  <si>
    <t>Barnards Rd from Meridian Rd to Canby-Marquam Hwy</t>
  </si>
  <si>
    <t>Widen 3.4-mile corridor by adding 14' of paved shoulder to collector-standard roadway, assuming existing typical is 22' wide; no bridge work on Whiskey Hill Rd. Assume will need 2,500 LF of large culvert extension; stormwater elevated accordingly.</t>
  </si>
  <si>
    <t>Bakers Ferry Rd from Springwater Rd to OR 224</t>
  </si>
  <si>
    <t>Widen 4-mile corridor on Bakers Ferry Rd by adding 14' of paved shoulder to collector-standard roadway with turn lanes at 7 major intersections, assuming existing typical is 22' wide; no widening during bridge length (~1,000').</t>
  </si>
  <si>
    <t>Airport Rd from Arndt Rd to Miley Rd</t>
  </si>
  <si>
    <t>Install turn lanes (150 ft assumed) at 2 major intersections along Airport Rd with collector pavement widening and earthwork grading; stormwater elevated for ditchwork.</t>
  </si>
  <si>
    <t>SW Wilsonville Rd Bridge over Corral Creek</t>
  </si>
  <si>
    <t>Replace the existing bridge nearing end of useful life approximately 300 ft south of Bell Rd on Wilsonville Rd, including a new 36 ft wide by 100 ft long bridge with approach pavement removal and repaving.</t>
  </si>
  <si>
    <t>Wilsonville Rd / Bell Rd intersection</t>
  </si>
  <si>
    <t>Realign roadway and make grade improvements at the Wilsonville Rd / Bell Rd intersection, including significant earthwork and arterial pavement widening; project crosses a creek but does not include bridge replacement.</t>
  </si>
  <si>
    <t>Tualatin River Bridge</t>
  </si>
  <si>
    <t>Construct a 16 ft wide bike/pedestrian bridge over the Tualatin River connecting SW Childs Rd to the Tualatin River Greenway, including corridor lighting.</t>
  </si>
  <si>
    <t>Pleasant Hill Rd / McConnell Rd / Tooze Rd from Ladd Hill Rd to Westfall Rd</t>
  </si>
  <si>
    <t>Add 6 ft paved shoulders on both sides from Ladd Hill Rd to Westfall Rd.</t>
  </si>
  <si>
    <t>Petes Mountain Rd from West Linn city limits to Hoffman Rd</t>
  </si>
  <si>
    <t>Add 6 ft paved shoulders on both sides and turn lanes at the Schaeffer and Hoffman/Riverwood intersections from West Linn city limits to Hoffman Rd, with project stopping just before the bridge at the city line.</t>
  </si>
  <si>
    <t>Mountain Rd from Stafford Rd to Canby Ferry</t>
  </si>
  <si>
    <t>Add 6 ft paved shoulders on both sides from Stafford Rd to Canby Ferry in accordance with the Active Transportation Plan.</t>
  </si>
  <si>
    <t>Ladd Hill Rd from Wilsonville Rd to Washington County line</t>
  </si>
  <si>
    <t>Add 6 ft paved shoulders on both sides and turn lanes at the Wilsonville, Kramien, and Edminston intersections from Wilsonville Rd to Washington County line, with retaining wall at the Wilsonville Rd embankment for intersection widening.</t>
  </si>
  <si>
    <t>Johnson Rd from Stafford Rd to West Linn city limits</t>
  </si>
  <si>
    <t>Add 6 ft paved shoulders on both sides and turn lanes at major intersections from Stafford Rd to West Linn city limits, with existing shoulders at bridges excluded from widening.</t>
  </si>
  <si>
    <t>Graham's Ferry Rd from County line to Westfall Rd</t>
  </si>
  <si>
    <t>Add 6 ft paved shoulders on both sides from County line to Westfall Rd, including a pipe culvert crossing at Coffee Lake Creek with full-width pavement replacement.</t>
  </si>
  <si>
    <t>Childs Rd from Stafford Rd to Lake Oswego city limits</t>
  </si>
  <si>
    <t>Add sidewalk with landscape buffer, paved shoulder bikeways on both sides, and turn lanes at the Stafford Rd intersection from Stafford Rd to Lake Oswego city limits, with no existing pedestrian facilities.</t>
  </si>
  <si>
    <t>Bonita Rd from Carman Dr to I-5</t>
  </si>
  <si>
    <t>Add 6 ft paved shoulder bike lane on the south side and fill sidewalk gaps with attached curb, gutter, and sidewalk on both sides from Carman Dr to I-5; existing north-side bikeway remains.</t>
  </si>
  <si>
    <t>Baker Rd from Tooze Rd to County line</t>
  </si>
  <si>
    <t>Add 6 ft paved shoulders on both sides from Tooze Rd to County line with full-depth pavement removal for tie-ins.</t>
  </si>
  <si>
    <t>E Welches Rd from E Fairway Ave to Salmon River Rd</t>
  </si>
  <si>
    <t>Construct a 12-foot multi-use path with 2-foot shoulders adjacent to the roadway through a densely forested area; multi-use path selected based on available space.</t>
  </si>
  <si>
    <t>Tickle Creek Trail from Springwater Corridor to Sandy city limits</t>
  </si>
  <si>
    <t>Construct a 12-foot multi-use path with 2-foot shoulders along approximately 7.5 miles.</t>
  </si>
  <si>
    <t>Ten Eyck Rd from Lusted Rd to City of Sandy</t>
  </si>
  <si>
    <t>Remove vertical curve, relocate intersection, and add 6-foot paved shoulders with turn lanes at six major intersections along a heavily forested corridor.</t>
  </si>
  <si>
    <t>Springwater Rd from Hayden Rd to OR 211</t>
  </si>
  <si>
    <t>Add 6-foot paved shoulders along approximately 4 miles with earthwork to address ditch areas.</t>
  </si>
  <si>
    <t>Salmon River Rd from US 26 to Welches Rd</t>
  </si>
  <si>
    <t>Construct a 12-foot multi-use path with 2-foot shoulders along approximately 2 miles, including retaining walls where the path cuts into mountainous terrain; multi-use path selected as the preferred and more costly option.</t>
  </si>
  <si>
    <t>Orient Dr from US 26 north to County line</t>
  </si>
  <si>
    <t>Add 6-foot paved shoulders along approximately 4.4 miles with minor earthwork in localized areas.</t>
  </si>
  <si>
    <t>Lolo Pass Rd from US 26 to Barlow Trail Rd</t>
  </si>
  <si>
    <t>Add 6-foot paved shoulders per the Active Transportation Plan along an approximately 10-foot widening of the existing 1-foot shoulders; multiple bridges left as-is since they do not accommodate paved shoulders.</t>
  </si>
  <si>
    <t>Kelso Rd from Orient Dr to Sandy Urban Growth Boundary</t>
  </si>
  <si>
    <t>Remove vertical curve, relocate intersection, add 6-foot paved shoulders along 1.2 miles, and add turn lanes at major intersections with a median island; does not include speed zone investigation.</t>
  </si>
  <si>
    <t>Kelso Rd from Richey Rd to Orient Dr</t>
  </si>
  <si>
    <t>Add 6-foot paved shoulders along 3.4 miles; existing paved shoulders at the Kelso/US 26 intersection are adequate, and corridor lighting is included within the UGB.</t>
  </si>
  <si>
    <t>Hayden Rd from Springwater Rd to OR 211</t>
  </si>
  <si>
    <t>Add 6-foot paved shoulders along 1.2 miles in a relatively flat, forested corridor with increased clearing and grubbing.</t>
  </si>
  <si>
    <t>Firwood Rd / Trubel Rd intersection</t>
  </si>
  <si>
    <t>Realign Trubel Rd at the Firwood Rd intersection to reduce the downgrade, including approximately 800 feet of earthwork and pavement reconstruction.</t>
  </si>
  <si>
    <t>Eagle Creek Rd from Keegan Rd to Currin Rd</t>
  </si>
  <si>
    <t>Realign Eagle Creek Rd to remove or decrease the steep downgrade by cutting approximately 4 feet of earth across a 30-foot roadway, including full-depth pavement removal and reconstruction.</t>
  </si>
  <si>
    <t>Compton Rd from US 26 to 352nd Ave</t>
  </si>
  <si>
    <t>Remove vertical curve near Orient Dr, relocate intersection, and add 6-foot paved shoulders along 1.9 miles, including significant earthwork for grade correction and roadway realignment.</t>
  </si>
  <si>
    <t>SE Bull Run Rd Truss over Bull Run River</t>
  </si>
  <si>
    <t>Replace bridge nearing the end of its useful life</t>
  </si>
  <si>
    <t>Bull Run Rd from Ten Eyck Rd to Multnomah County line</t>
  </si>
  <si>
    <t>Add 6-foot paved shoulders along 4.3 miles and turn lanes at four major intersections (Waterworks Rd, Phelps Rd, Elsner Rd, Warriner Rd), including corridor lighting within the UGB; no bridge work included.</t>
  </si>
  <si>
    <t>Bluff Rd from City of Sandy to County line</t>
  </si>
  <si>
    <t>Add 6-foot paved shoulders along two segments totaling approximately 1,900 feet from Miller St to Sandy Heights and from Kelso Rd to the County line, including road widening to 36 feet per the Collector typical section.</t>
  </si>
  <si>
    <t>Lolo Pass Rd from E Aschoff Rd to US 26</t>
  </si>
  <si>
    <t>Add 6 ft paved shoulders on both sides of Barlow Trail Rd (6.7 mi) and Lolo Pass Rd (1.2 mi) between the communities of Timberline, Welches, and Zig Zag.</t>
  </si>
  <si>
    <t>362nd Dr from Colorado Rd to Dubarko Rd</t>
  </si>
  <si>
    <t>Reconstruct approximately 1,000 ft of 362nd Dr between Colorado Rd and Dubarko Rd to remove a horizontal curve, building a new two-lane alignment with paved and gravel shoulders.</t>
  </si>
  <si>
    <t>282nd Ave from OR 212 to Multnomah County line</t>
  </si>
  <si>
    <t>Add 6 ft paved shoulders on both sides of 282nd Ave from OR 212 to the Multnomah County line.</t>
  </si>
  <si>
    <t>282nd Ave / OR 212 intersection</t>
  </si>
  <si>
    <t>Add a second right-turn lane on 282nd Ave at the OR 212 intersection, including sidewalk, a signal modification, and ADA upgrades.</t>
  </si>
  <si>
    <t>West 82nd Ave Parallel Road from SE Johnson Creek Blvd to SE Fuller Rd</t>
  </si>
  <si>
    <t>Construct a new collector road parallel to OR 213 from SE Johnson Creek Boulevard south to SE Fuller Rd with bikeways, sidewalk, and corridor lighting.</t>
  </si>
  <si>
    <t>Valley View Terrace from Sunnyside Rd to Otty Rd</t>
  </si>
  <si>
    <t>Add sidewalk with curb and gutter on both sides of Valley View Terrace from Sunnyside Rd to Otty Rd, including ADA upgrades at intersections.</t>
  </si>
  <si>
    <t>Phillips Creek Multi-Use Path from Causey Ave to North Clackamas Regional Parks Trail</t>
  </si>
  <si>
    <t>Construct a 12 ft wide multi-use path from Causey Ave to the North Clackamas Regional Parks trail, including a retaining wall along Phillips Creek.</t>
  </si>
  <si>
    <t>Michael Dr from 72nd Ave to Fuller Ave</t>
  </si>
  <si>
    <t>Fill gaps in sidewalk on both sides of Michael Dr from 72nd Ave to Fuller Ave.</t>
  </si>
  <si>
    <t>SE Mather Rd from 122nd Ave to 132nd Ave</t>
  </si>
  <si>
    <t>Construct a new two-lane collector roadway with sidewalk and bike lanes along Mather Rd from 122nd Ave to 132nd Ave, widening from existing pavement to a 36 ft cross-section with pedestrian facilities.</t>
  </si>
  <si>
    <t>Mather Rd / 122nd Ave intersection</t>
  </si>
  <si>
    <t>Install a single-lane roundabout at the Mather Rd / 122nd Ave intersection.</t>
  </si>
  <si>
    <t>SE Luther Rd Bridge over Johnson Creek</t>
  </si>
  <si>
    <t>Replace the existing Luther Rd bridge crossing Johnson Creek with a new 36 ft wide bridge.</t>
  </si>
  <si>
    <t>Lake Rd from OR 224 west to Milwaukie city limits</t>
  </si>
  <si>
    <t>Add sidewalk with curb and gutter on both sides of Lake Rd from OR 224 west to the Milwaukie city limits, including a turn lane addition at the OR 224 off-ramp, a median island, and corridor lighting.</t>
  </si>
  <si>
    <t>King Rd from Milwaukie City Limits to Spencer Dr</t>
  </si>
  <si>
    <t>Fill gaps in sidewalk and pedestrian facilities along King Rd from Milwaukie city limits to Spencer Dr, including curb and gutter replacement, a retaining wall, an RRFB crossing, and corridor lighting.</t>
  </si>
  <si>
    <t>Johnson Creek Blvd from Bell Ave to OR 213</t>
  </si>
  <si>
    <t>Widen Johnson Creek Blvd to 3 lanes from Bell Ave to 76th Ave and 5 lanes from 76th Ave to 82nd Ave, adding bikeways, pedestrian facilities, a retaining wall, and corridor lighting.</t>
  </si>
  <si>
    <t>Jennifer St from 106th Ave to 130th Ave</t>
  </si>
  <si>
    <t>Add bike lanes along Jennifer St from 106th Ave to 130th Ave by widening the roadway and replacing curb and driveways to accommodate 6 ft bikeways on each side.</t>
  </si>
  <si>
    <t>I-205 Ped/Bike Overpass from Causey to Sunnyside</t>
  </si>
  <si>
    <t>Construct a 16 ft wide, 390 ft long pedestrian/bicycle overpass over I-205 at Causey Ave to connect transit services, businesses, and residents.</t>
  </si>
  <si>
    <t>Hillcrest St from 92nd Ave to Stevens Rd</t>
  </si>
  <si>
    <t>Add sidewalk with curb and gutter on both sides of Hillcrest St from 92nd Ave to Stevens Rd, filling gaps in pedestrian facilities.</t>
  </si>
  <si>
    <t>Fuller Rd from Johnson Creek Blvd to County line</t>
  </si>
  <si>
    <t>Add sidewalk with curb and gutter on both sides of Fuller Rd from Johnson Creek Blvd to the County line, including ADA upgrades at intersections.</t>
  </si>
  <si>
    <t>Fuller Rd from Otty Rd to King Rd / OR 213</t>
  </si>
  <si>
    <t>Construct a new two-lane collector extension of Fuller Rd from Otty Rd to King Rd / OR 213 with sidewalk, landscape buffer, bike lanes, and corridor lighting.</t>
  </si>
  <si>
    <t>Cornwell Ave from OR 213 to Fuller Rd</t>
  </si>
  <si>
    <t>Add sidewalk with curb and gutter on both sides of Cornwell Ave from OR 213 to Fuller Rd, connecting to the I-205 Multi-Use Path.</t>
  </si>
  <si>
    <t>Cheldelin Rd (Clatsop St extension) from 172nd Ave to Foster Rd</t>
  </si>
  <si>
    <t>Construct a new two-lane collector roadway with bikeways and pedestrian facilities on the Clatsop St extension from 172nd Ave to Foster Rd where no road currently exists.</t>
  </si>
  <si>
    <t>Cheldelin Rd from Foster Rd to 190th Dr</t>
  </si>
  <si>
    <t>Widen Cheldelin Rd from 20 ft to 32 ft paved with curb, gutter, sidewalk, and bike lanes on both sides from Foster Rd to 190th Dr.</t>
  </si>
  <si>
    <t>93rd Ave from Sunnyside Rd to 250 ft south on SE 93rd Ave</t>
  </si>
  <si>
    <t>Add bike lanes along 93rd Ave from Sunnyside Rd to Sunnybrook Blvd by widening 300 ft of roadway on each side, replacing curb, gutter, and sidewalk to accommodate 6 ft bikeways.</t>
  </si>
  <si>
    <t>84th Ave from Sunnyside Rd to Sunnybrook Blvd</t>
  </si>
  <si>
    <t>Add sidewalk and corridor lighting along the west side of 84th Ave from Sunnyside Rd to Sunnybrook Blvd, including curb and gutter improvements and ADA upgrades at intersections.</t>
  </si>
  <si>
    <t>82nd Dr from OR 212 to Gladstone</t>
  </si>
  <si>
    <t>Widen ~5,100' of 82nd Dr to 5-lane arterial-standard roadway with new sidewalk, curb and gutter, and 3 signal replacements, assuming existing typical is 48' wide with 30' of pavement widening; includes lighting.</t>
  </si>
  <si>
    <t>152nd Ave Phase 2 from Sunnyside Rd to OR 212</t>
  </si>
  <si>
    <t>Add bike/ped facilities and turn lanes (150 ft assumed) at 4 major intersections along 152nd Ave with collector pavement widening; retaining wall (~1,200' long x 10' high) needed from Sedona Dr to bottom of hill with 10' paved shoulder to OR 212.</t>
  </si>
  <si>
    <t>106th Ave from OR 212 to Jennifer St</t>
  </si>
  <si>
    <t>Add bike lanes and sidewalk with curb and gutter to 106th Ave from OR 212 to Jennifer St, assuming existing road has enough width for travel lanes and bike lanes with no pavement removal.</t>
  </si>
  <si>
    <t>SE Tillstrom Road/SE Bohna Park Road &amp; SE Wiese Road/SE Bohna Park Road intersections</t>
  </si>
  <si>
    <t>Reroute SE Bohna Park Rd through parcel 20480 to T into SE Delia St, removing the existing intersection at Tillstrom Rd with collector pavement widening and earthwork grading. Assumes total take of parcel (~6,000 SF); landscape elevated for new trees and restoration.</t>
  </si>
  <si>
    <t>SE 242nd Avenue from County line to OR 212</t>
  </si>
  <si>
    <t>Widen 3-mile corridor on SE 242nd Ave by adding 14' of paved shoulder to collector-standard roadway, assuming existing typical is 22' wide; retaining wall near SE Borges Rd assumed to remain with existing 8' shoulder.</t>
  </si>
  <si>
    <t>SE 232nd Drive from OR 212 to OR 224</t>
  </si>
  <si>
    <t>Widen 1.9-mile corridor on SE 232nd Dr by adding 14' of paved shoulder to collector-standard roadway, assuming existing typical is 22' wide; mountainous terrain with elevated erosion control.</t>
  </si>
  <si>
    <t>SE 190th Drive from County line to 172nd-190th Connector</t>
  </si>
  <si>
    <t>Widen ~3,400' of SE 190th Dr by adding 20' of paved shoulder to arterial-standard roadway, assuming existing typical is 20' wide; does not include lighting.</t>
  </si>
  <si>
    <t>Sleepy Hollow Rd from Barlow Trail Rd to US 26</t>
  </si>
  <si>
    <t>Widen ~1,600' of Sleepy Hollow Rd by adding 16' of paved shoulder to collector-standard roadway.</t>
  </si>
  <si>
    <t>Springwater Rd / Bakers Ferry Rd intersection</t>
  </si>
  <si>
    <t>Install southbound left-turn lane (150 ft assumed) and realign approximately 650' of Bakers Ferry Rd to T into Springwater Rd, assuming Springwater Rd remains as-is.</t>
  </si>
  <si>
    <t>Redland Rd / Fischers Mill Rd / Henrici Rd intersection</t>
  </si>
  <si>
    <t>Install turn lanes (3 lanes at 150' with 150' turn lane development) and new traffic signal at Redland Rd / Henrici Rd intersection; includes arterial widening, earthwork, and driveway rebuilds.</t>
  </si>
  <si>
    <t>Newell Creek Trail and Oregon City Loop Trail</t>
  </si>
  <si>
    <t>Construct 16.8-mile Oregon City Loop Trail and Newell Creek Trail; new 12' multi-use path with grading (14' cut); at least 1 pedestrian bridge required.</t>
  </si>
  <si>
    <t>Mulino Rd (13th St segment) from Canby city limits to OR 213</t>
  </si>
  <si>
    <t>Widen 5.4-mile corridor by adding 14' of paved shoulder to collector-standard roadway with turn lanes (150 ft assumed) at 5 major intersections, assuming existing typical is 22' wide; no bridge work over Milk Creek.</t>
  </si>
  <si>
    <t>Molalla Forest Rd from City of Canby to City of Molalla</t>
  </si>
  <si>
    <t>Construct 8.68-mile multi-use path along Molalla Forest Rd; pave gravel section north and south of Molalla River; no work at pedestrian bridge.</t>
  </si>
  <si>
    <t>Henrici Rd from OR 213 to Beavercreek Rd</t>
  </si>
  <si>
    <t>Widen Henrici Rd from OR 213 to Beavercreek Rd (approximately 1.1 miles) to add 6-foot paved shoulders on both sides and turn lanes at 3 major intersections. The project includes a new traffic signal at Beavercreek Rd, approximately 70 driveway replacements, and pavement widening from 20 to 36 feet. Right-of-way acquisition is anticipated throughout the corridor.</t>
  </si>
  <si>
    <t>Hattan Rd from Fischers Mill Rd to Gronlund Rd</t>
  </si>
  <si>
    <t>Widen Hattan Rd from Fischers Mill Rd to Gronlund Rd (approximately 3.2 miles) to add 6-foot paved shoulders on both sides and turn lanes at 5 major intersections (Gronlund Rd, Clear Acres Dr, Dick Dr, and Edgewood Rd). The project includes approximately 79 driveway replacements and gravel shoulder grading along the rural corridor. Right-of-way acquisition is anticipated for turn lane construction.</t>
  </si>
  <si>
    <t>Boones Ferry Rd / Butteville Rd intersection</t>
  </si>
  <si>
    <t>Realign Boones Ferry Rd at the Butteville Rd intersection (approximately 1,600 linear feet) to remove a horizontal curve and regrade the roadside bank to improve sight distance. The project includes significant earthwork with major cuts on both the northwest and southwest corners, full pavement replacement, and 4 driveway replacements. Right-of-way acquisition is anticipated, impacting 4 residential parcels.</t>
  </si>
  <si>
    <t>Beavercreek Multi-Use Path from Timbersky Way to S Yeoman Rd</t>
  </si>
  <si>
    <t>Construct approximately 3.7 miles of 12-foot wide paved multi-use path from Timbersky Way to Ferguson Rd, consistent with the Beavercreek Road Concept Plan. The project includes significant earthwork and grading, with 2-foot gravel shoulders on each side. Right-of-way costs are not yet estimated pending further direction from the County - it looks like it will impact 100's of homes.</t>
  </si>
  <si>
    <t>Barlow Rd from Knights Bridge Rd to OR 99E</t>
  </si>
  <si>
    <t>Widen Barlow Rd from Knights Bridge Rd to OR 99E (approximately 1.2 miles) to add 8-foot paved shoulders on both sides, widening the roadway from 20 to 36 feet. The project includes approximately 36 driveway replacements and railroad coordination at OR 99E. No right-of-way acquisition is anticipated.</t>
  </si>
  <si>
    <t>Stafford Rd / 65th Ave from I-205 to Boeckman Rd / Advance Rd</t>
  </si>
  <si>
    <t>Widen Stafford Rd / 65th Ave from I-205 to Boeckman Rd / Advance Rd (approximately 3.7 miles) to add 6-foot paved shoulders on both sides and turn lanes at 4 major intersections (Homesteader Rd, 65th/Stafford, Delker, and Norwood). The project includes significant earthwork, approximately 55 driveway replacements, and gravel shoulder widening. Right-of-way acquisition is anticipated, impacting 68 residential parcels.</t>
  </si>
  <si>
    <t>Advance Rd Realign</t>
  </si>
  <si>
    <t>Realign Advance Rd approximately 2,900 feet west of Mountain Rd to remove horizontal curves and replace with a straight alignment. The project includes significant earthwork and grading, new pavement with 12-foot travel lanes and 4-foot shoulders, and two large culverts. Right-of-way acquisition of approximately 54 feet is anticipated, impacting multiple parcels.</t>
  </si>
  <si>
    <t>Lake Oswego to Milwaukie Bridge Study</t>
  </si>
  <si>
    <t>Building on the completed Oak Grove-Lake Oswego Pedestrian/Bicycle Bridge Feasibility Study (2020), undertake a study of a pedestrian/bicycle crossing of the Willamette River at additional locations north and south of the City of Lake Oswego within a project area defined as Sellwood to Oregon City. Include landing options that may require taking of private property.</t>
  </si>
  <si>
    <t>Firwood Rd from Wildcat Mountain Dr to US 26</t>
  </si>
  <si>
    <t>Widen Firwood Rd from Wildcat Mountain Dr to US 26 (approximately 3.3 miles) to add 6-foot paved shoulders on both sides and turn lanes at 10 major intersections. The project includes pavement widening, approximately 50 driveway replacements, and clearing along the rural corridor. No right-of-way acquisition is anticipated.</t>
  </si>
  <si>
    <t>Eagle Creek Rd from OR 211 to Duus Rd</t>
  </si>
  <si>
    <t>Widen Eagle Creek Rd from OR 211 to Duus Rd (approximately 2.2 miles) to add 6-foot paved shoulders on both sides, remove two horizontal curves, and relocate an intersection. The project includes significant earthwork, pavement widening, and approximately 35 driveway replacements. Right-of-way acquisition of approximately 18 feet is anticipated for curve smoothing, impacting 2 parcels.</t>
  </si>
  <si>
    <t>Sunnybrook Blvd / 82nd Ave intersection</t>
  </si>
  <si>
    <t>Widen and reconfigure the Sunnybrook Blvd / 82nd Ave intersection to add dual southbound left-turn lanes and extend queue storage for southbound and westbound lefts to approximately 250 feet. The project includes approximately 400 feet of pavement widening on the northbound leg, median island reconstruction, and traffic signal modification. No right-of-way acquisition is anticipated.</t>
  </si>
  <si>
    <t>Strawberry Ln / 82nd Dr intersection</t>
  </si>
  <si>
    <t>Install a traffic signal and 150-foot eastbound left turn lane at the Strawberry Ln / 82nd Dr intersection. The project includes sidewalk with curb and gutter, 6 curb ramps, and 2 driveway replacements. No right-of-way acquisition is anticipated.</t>
  </si>
  <si>
    <t>Stevens Rd / Stevens Way from Causey Ave to Idleman Rd</t>
  </si>
  <si>
    <t>Fill gaps in pedestrian facilities on Stevens Rd / Stevens Way from Causey Ave to Idleman Rd (approximately 2,800 linear feet) with sidewalk and curb and gutter infill on both sides. The project includes 16 curb ramps, 13 driveway replacements, retaining wall along the east side, and traffic calming elements. No right-of-way acquisition is anticipated.</t>
  </si>
  <si>
    <t>Scouters Mt. and Mt. Scott Loop Trail</t>
  </si>
  <si>
    <t>Construct approximately 30 miles of 12-foot wide paved multi-use path as a loop trail through Happy Valley, Damascus, and unincorporated Clackamas County, connecting to Portland. The project includes significant earthwork and grading along the corridor. Right-of-way costs are not included due to project length; the project is recommended to be broken into smaller segments for phased implementation.</t>
  </si>
  <si>
    <t>Mather Rd from Summers Ln Rd to 122nd Ave</t>
  </si>
  <si>
    <t>Add bikeways and pedestrian facilities on Mather Rd from Summers Ln to 122nd Ave (approximately 3,500 linear feet) with 6-foot bike lanes, sidewalk infill, and a 150-foot eastbound turn lane at 122nd Ave. The project includes pavement widening for bike lanes north of Willingham Ct, 12 curb ramps, and 11 driveway replacements. No right-of-way acquisition is anticipated.</t>
  </si>
  <si>
    <t>Lake Rd from Milwaukie City limits east to OR 224</t>
  </si>
  <si>
    <t>Fill gaps in pedestrian facilities on Lake Rd from Milwaukie city limits east to OR 224 (approximately 3,900 linear feet) with sidewalk infill and curb and gutter installation. The project includes 18 curb ramps, driveway replacements, landscape buffer to avoid utility pole relocation, and traffic signal modification. No right-of-way acquisition is anticipated.</t>
  </si>
  <si>
    <t>Jennifer St from 82nd Dr to 135th Ave</t>
  </si>
  <si>
    <t>Widen Jennifer St from 82nd Dr to 135th Ave (approximately 6,000 linear feet) to fill gaps in pedestrian facilities with 6-foot attached sidewalks on both sides. The project includes curb, gutter, and driveway replacement, 24 curb ramps, and railroad coordination. Right-of-way acquisition of approximately 3 feet on each side is anticipated.</t>
  </si>
  <si>
    <t>Hubbard Rd from 122nd Ave to 132nd Ave</t>
  </si>
  <si>
    <t>Fill gaps in pedestrian facilities on Hubbard Rd from 122nd Ave to 132nd Ave (approximately 1,500 linear feet) with sidewalk and curb ramp infill. The project includes limited curb and gutter removal, pavement patching, and landscape buffer to mitigate tree removal. No right-of-way acquisition is anticipated.</t>
  </si>
  <si>
    <t>Evelyn St / Mangan Dr from Jennifer St to Water Ave</t>
  </si>
  <si>
    <t>Widen Evelyn St / Mangan Dr from Jennifer St to Water Ave (approximately 2,700 linear feet) to add 6-foot bike lanes on both sides with curb and gutter. The project includes removal and replacement of existing curb, gutter, sidewalk, and three commercial driveways, along with corridor lighting consistent with urban collector standards. Railroad coordination and structure work is required at Jennifer St to complete the bikeway connection; no right-of-way acquisition is anticipated.</t>
  </si>
  <si>
    <t>Evelyn St from OR 224 to Jennifer St</t>
  </si>
  <si>
    <t>Widen shoulders to 6 ft on SE Tillstrom Rd from SE Foster Rd to SE 242nd Ave with retaining walls and earthwork along the full corridor.</t>
  </si>
  <si>
    <t>Clatsop St / Luther Rd from 72nd Ave to Fuller Rd</t>
  </si>
  <si>
    <t>Bell Ave / Alberta St / 72nd Ave from King Rd to County line</t>
  </si>
  <si>
    <t>Add 6-ft paved shoulders for bikeways and 5-ft sidewalks per C110 typical on Bell Ave / Alberta St / 72nd Ave from King Rd to SE Clatsop St; first 800 ft requires sidewalk and shoulder widening with existing curb removal, and Alberta St avoids driveway impacts due to density.</t>
  </si>
  <si>
    <t>SE Tillstrom Road from SE Foster Road to SE 242nd Avenue</t>
  </si>
  <si>
    <t>SE Sunshine Valley Road from SE 242nd Avenue to County line</t>
  </si>
  <si>
    <t>Widen shoulders to 6 ft on SE Sunshine Valley Rd from SE 242nd Ave to the point where it becomes SE Telford Rd, with retaining walls and earthwork.</t>
  </si>
  <si>
    <t>SE Sunnyside Road from SE 187th Avenue to OR 212</t>
  </si>
  <si>
    <t>Widen shoulder on SE Sunnyside Rd from SE 187th Ave to OR 212 based on operational and safety analysis; assumes 500 ft of paved shoulders on one side only.</t>
  </si>
  <si>
    <t>SE 242nd Avenue/SE Bohna Park Road intersection</t>
  </si>
  <si>
    <t>Implement access management on the northwest corner and delineated shoulders on SE 242nd Ave at the Bohna Park Rd intersection; assumes driveway removal and improved striping in the SE corner.</t>
  </si>
  <si>
    <t>Brightwood Loop Rd from US 26 to US 26</t>
  </si>
  <si>
    <t>Add 6-ft paved shoulders on Brightwood Loop Rd from US 26 to US 26; existing corridor is 24 ft wide with a significant number of utility poles that may be impacted. Does not include bridge work.</t>
  </si>
  <si>
    <t>97th Ave from SE Mather Rd to SE Sunnyside Rd</t>
  </si>
  <si>
    <t>Investigate improved striping including outside fog lines and rumble striping. Verify lighting, drainage and surface friction.</t>
  </si>
  <si>
    <t>Bob Schumacher Rd from SE Idleman Rd to SE Stevens Rd</t>
  </si>
  <si>
    <t>Investigate improved striping including centerline rumble stripe.</t>
  </si>
  <si>
    <t>Union Mills Rd from OR 213 to OR 211</t>
  </si>
  <si>
    <t>Construct paved shoulder on the south side of Union Mills Rd from OR 213 to OR 211 with full-depth pavement removal and earthwork along the full corridor.</t>
  </si>
  <si>
    <t>Add turn lanes at four assumed major intersections along Union Mills Rd from OR 213 to OR 211 with pavement widening to Local/Connector standard.</t>
  </si>
  <si>
    <t>Township Rd from Central Point Rd to Canby City limit</t>
  </si>
  <si>
    <t>Add paved shoulders and turn lanes at major intersections from Central Point Rd to S Redwood St (assumed Canby City limit) with open-channel piping for driveways and approaches.</t>
  </si>
  <si>
    <t>Springwater Rd from Hattan Rd to Bakers Ferry Rd</t>
  </si>
  <si>
    <t>Add paved shoulders from Hattan Rd to Bakers Ferry Rd per the Active Transportation Plan; assumes guardrail replacement included in widening items with open-channel ditches and drive pipes (stormwater upped to 6%).</t>
  </si>
  <si>
    <t>400 ft east of Hattan Rd</t>
  </si>
  <si>
    <t>Construct approximately 170-ft bridge at Springwater Rd, 400 ft east of Hattan Rd, to accommodate paved shoulders.</t>
  </si>
  <si>
    <t>Springwater Rd / Clackamas River Dr intersection</t>
  </si>
  <si>
    <t>Install traffic signal at the Springwater Rd / Clackamas River Dr intersection with pedestrian improvements and median refuge island; assumes signal cost with contingency covering additional work.</t>
  </si>
  <si>
    <t>Redland Rd / Holly Rd intersection</t>
  </si>
  <si>
    <t>Construct single-lane roundabout at the Redland Rd / Holly Ln intersection as the preferred alternative.</t>
  </si>
  <si>
    <t>Mulino Rd / 13th Ave</t>
  </si>
  <si>
    <t>Relocate the Mulino Rd / 13th Ave intersection to the south away from the railroad trestle.</t>
  </si>
  <si>
    <t>S Molalla Ave Bridge</t>
  </si>
  <si>
    <t>Remove existing culvert and construct approximately 80-ft bridge over Bear Creek to resolve flooding issues, including pavement widening and paved shoulders.</t>
  </si>
  <si>
    <t>S Lone Elder Rd Bridge over Gribble Creek</t>
  </si>
  <si>
    <t>Replace bridge nearing the end of its useful life approximately 5,800 ft east of Barlow Rd and include paved shoulders; assumes approximately 80-ft bridge with earthwork included in bridge cost.</t>
  </si>
  <si>
    <t>Klang's Mill Bridge over Mill Creek</t>
  </si>
  <si>
    <t>Replace bridge nearing the end of its useful life approximately 1,000 ft north of OR 211; assumes approximately 100-ft bridge with paved shoulders.</t>
  </si>
  <si>
    <t>Holly St from Territorial Rd to Canby Ferry</t>
  </si>
  <si>
    <t>Add paved shoulders along 1.86 miles of Holly St from Territorial Rd to Canby Ferry per the Active Transportation Plan, including full-depth pavement removal and earthwork.</t>
  </si>
  <si>
    <t>Henrici Rd from Beavercreek Rd to Ferguson Rd</t>
  </si>
  <si>
    <t>Add paved shoulders and turn lanes at major intersections from Beavercreek Rd to Ferguson Rd, including removal of horizontal and vertical curves over two assumed 1,000-ft segments.</t>
  </si>
  <si>
    <t>Ferguson Multi-Use Path from Thayer Rd to Ferguson Rd</t>
  </si>
  <si>
    <t>Construct multi-use path from Thayer Rd to Ferguson Rd; trail assumed to stop at the bridge over Abernathy Creek north of Thayer with potential for a future pedestrian bridge or road diet.</t>
  </si>
  <si>
    <t>Emerald Necklace Trail from N Locust St to Molalla Forest Rd</t>
  </si>
  <si>
    <t>Construct multi-use path connecting the north logging trail to N Locust St in accordance with the Active Transportation Plan.</t>
  </si>
  <si>
    <t>Beavercreek Rd / Leland Rd / Kamrath Rd intersection</t>
  </si>
  <si>
    <t>Construct single-lane roundabout at the Beavercreek Rd / Leland Rd / Kamrath Rd intersection; roundabout lump sum assumed to cover all editable percentage costs including utility relocations for adjacent power lines.</t>
  </si>
  <si>
    <t>Beavercreek Rd from Henrici Rd to Yeoman Rd/Steiner Rd</t>
  </si>
  <si>
    <t>Add paved shoulders and turn lanes at major intersections from Henrici Rd to Yeoman Rd/Steiner Rd per the Active Transportation Plan; assumes single additional lane (right or dedicated left) per intersection.</t>
  </si>
  <si>
    <t>Airport Rd / Miley Rd intersection</t>
  </si>
  <si>
    <t>Install a traffic signal at the Airport Rd/Miley Rd intersection.</t>
  </si>
  <si>
    <t>Tonquin Trail from SW Boeckman Rd to Washington County</t>
  </si>
  <si>
    <t>Construct approximately 7.7 miles of shared-use path along the Tonquin Trail corridor from the Willamette River through Wilsonville per the Tonquin Trail Master Plan, in partnership with Washington County, Sherwood, Wilsonville, and Tualatin.</t>
  </si>
  <si>
    <t>Stafford Rd from Rosemont Rd to I-205</t>
  </si>
  <si>
    <t>Add paved shoulders for bikeways from Pattulo Wy to I-205 per the Active Transportation Plan; restripe for turn lane at Pattulo Wy/Stafford Rd using existing shoulder width.</t>
  </si>
  <si>
    <t>French Prairie Bridge</t>
  </si>
  <si>
    <t>Construct a new approximately 1,500 ft long, 16 ft wide pedestrian/bicycle bridge over the Willamette River near I-5 per the Active Transportation Plan.</t>
  </si>
  <si>
    <t>Childs Rd from Sycamore Ave to 65th Ave</t>
  </si>
  <si>
    <t>Transfer roadway to local jurisdiction</t>
  </si>
  <si>
    <t>Carman Dr from Lake Oswego city limits to Roosevelt Ave</t>
  </si>
  <si>
    <t>Add bikeways and sidewalk with landscape buffer along Carman Dr from the Lake Oswego city limits to Roosevelt Ave; widen shoulders for bike lanes.</t>
  </si>
  <si>
    <t>Borland Rd from Stafford Rd to West Linn city limits</t>
  </si>
  <si>
    <t>Add 6 ft paved shoulders along Borland Rd from Stafford Rd to the West Linn city limits; widen travel lanes to 12 ft; includes retaining walls in steep sections.</t>
  </si>
  <si>
    <t>65th Ave / Elligsen Rd / Stafford Rd intersection</t>
  </si>
  <si>
    <t>Construct a single-lane roundabout at the 65th Ave/Elligsen Rd/Stafford Rd intersection.</t>
  </si>
  <si>
    <t>E Welches Rd from US 26 to E Fairway Ave</t>
  </si>
  <si>
    <t>Add paved shoulders; add pedestrian facilities in Welches rural center</t>
  </si>
  <si>
    <t>Richey Rd from Kelso Rd to OR 212</t>
  </si>
  <si>
    <t>Add paved shoulders</t>
  </si>
  <si>
    <t>OR 211 / Judd Rd intersection</t>
  </si>
  <si>
    <t>Realign roadway at the OR 211/Judd Rd intersection; remove and reconstruct pavement to accommodate the shift; relocate utility poles.</t>
  </si>
  <si>
    <t>Fairway Ave from Arrah Wanna Blvd to Salmon River Rd</t>
  </si>
  <si>
    <t>Add 4 ft paved shoulders along the corridor from Arrah Wanna Blvd to Salmon River Rd; replace existing curb and gutter sections as needed.</t>
  </si>
  <si>
    <t>SE Lusted Rd Bridge over Sandy River</t>
  </si>
  <si>
    <t>Replace the existing 300 ft bridge nearing the end of its useful life with a new 36 ft wide bridge including paved shoulders.</t>
  </si>
  <si>
    <t>Cazadero Multi-Use Trail from Community of Boring to City of Estacada</t>
  </si>
  <si>
    <t>Construct approximately 17 miles of 10 ft shared-use path with 1 ft shoulders per the Active Transportation Plan from Boring to Estacada; includes an OR 224 crossing.</t>
  </si>
  <si>
    <t>Arrah Wanna Blvd from US 26 to Fairway Ave</t>
  </si>
  <si>
    <t>Add paved shoulders along the corridor from US 26 to Fairway Ave; replace existing curb and sidewalk sections as needed to accommodate widening.</t>
  </si>
  <si>
    <t>Amisigger Rd / Kelso Rd from OR 224 to Kelso / Richey Rd</t>
  </si>
  <si>
    <t>Add 6 ft paved shoulders along the corridor from OR 224 to Kelso/Richey Rd; add turn lanes at the Amisigger/OR 224 and Kelso/Richey intersections; smooth curves; includes retaining wall in steep forested areas.</t>
  </si>
  <si>
    <t>Springwater Rd from OR 224 to Hattan Rd</t>
  </si>
  <si>
    <t>Widen Springwater Rd to a 50-ft 3-lane collector section with sidewalk and curb and gutter from OR 224 to Hattan Rd; includes retaining walls due to steep slopes and no landscape buffer due to area constraints.</t>
  </si>
  <si>
    <t>Aqautic Center and OR 213 Multi-Use Path Connector</t>
  </si>
  <si>
    <t>Construct 1,100 LF multi-use path connecting the North Clackamas Aquatic Center access road to 82nd Ave.</t>
  </si>
  <si>
    <t>Otty Rd from OR 213 to 92nd Ave</t>
  </si>
  <si>
    <t>Improve Otty Rd from I-205 to 92nd Ave to minor arterial standard per the Fuller Road Station Plan by adding 8-ft on-street parking on both sides, replacing sidewalk to accommodate, and reconstructing ADA corners.</t>
  </si>
  <si>
    <t>North Clackamas Regional Parks Trail from OR 213 to Linwood Ave</t>
  </si>
  <si>
    <t>Construct 1,100 LF multi-use path from the North Clackamas Aquatic Center to 82nd Ave.</t>
  </si>
  <si>
    <t>North Clackamas Regional Park Trail from Linwood Ave to North Clackamas Park Complex</t>
  </si>
  <si>
    <t>Construct 3,000 LF multi-use path from Linwood Ave to North Clackamas Park Complex, including a crossing of OR 224 and a bridge crossing over Mt Scott Creek.</t>
  </si>
  <si>
    <t>Lake Rd / International Way intersection</t>
  </si>
  <si>
    <t>Add a northbound right-turn lane at the Lake Rd / International Way intersection over a 300-ft segment, including new corner construction and ADA improvements.</t>
  </si>
  <si>
    <t>Johnson Rd from SE Lake Rd to North Clackamas Park Trail</t>
  </si>
  <si>
    <t>Identify and construct bike and pedestrian connections to fill gaps along Johnson Rd from SE Lake Rd to the North Clackamas Park Trail, including sidewalk installation, bike lanes, and ADA improvements.</t>
  </si>
  <si>
    <t>Johnson Creek Blvd from Bell Ave to 92nd Ave</t>
  </si>
  <si>
    <t>Add pedestrian facilities, restripe for bikeways, and analyze turn lane improvements along Johnson Creek Blvd from OR 213 to 92nd Ave, including a pedestrian crossing near 77th Ct.</t>
  </si>
  <si>
    <t>Johnson Creek Blvd / OR 213 intersection</t>
  </si>
  <si>
    <t>Extend westbound left-turn lane and rebuild median at the Johnson Creek Blvd / OR 213 intersection; install dual northbound and southbound left-turn lanes achievable through restriping and median extension.</t>
  </si>
  <si>
    <t>Johnson Creek Blvd from 55th Ave to Bell Ave</t>
  </si>
  <si>
    <t>Add bikeways and pedestrian facilities along Johnson Creek Blvd from 55th Ave to Bell Ave, including widening to 3 lanes between Stanley Ave and 55th Ave with sidewalks and bike lanes on both sides.</t>
  </si>
  <si>
    <t>Harmony Rd / Sunnyside Rd / OR 213 intersection</t>
  </si>
  <si>
    <t>Extend queue storage and add dual left turn lanes on the westbound approach at the Harmony Rd / Sunnyside Rd / OR 213 intersection; convert frontage road accesses to right-in-right-out with curb extensions and ADA improvements.</t>
  </si>
  <si>
    <t xml:space="preserve">Harmony Rd from OR 213 to OR 224 </t>
  </si>
  <si>
    <t>Fill sidewalk gap on the south side and install ADA improvements along Harmony Rd from Linwood Ave to the Aquatic Center.</t>
  </si>
  <si>
    <t>Fuller Rd from Otty St to Johnson Creek Blvd</t>
  </si>
  <si>
    <t>Full street reconstruction of Fuller Rd from SE Con Battin Rd to Johnson Creek Blvd to include complete street elements: sidewalks, landscape buffers, on-street parking, bike lanes, travel lanes, and a central median.</t>
  </si>
  <si>
    <t>Flavel Dr from Alberta Ave to County boundary</t>
  </si>
  <si>
    <t>Widen Flavel Dr to accommodate 6-ft buffered bike lanes on both sides from Alberta Ave to County boundary, including driveway replacements.</t>
  </si>
  <si>
    <t>Causey Ave from Fuller Rd to I-205</t>
  </si>
  <si>
    <t>Add bikeways and shared facility markings along Causey Ave from Fuller Rd to I-205, including lane restriping to accommodate bike facilities and green bike lane markings at key crossings.</t>
  </si>
  <si>
    <t>Boyer/Spencer Bike Path from OR 213 to I-205</t>
  </si>
  <si>
    <t>Add bikeways via shared lane markings (sharrows) along Boyer Dr / 85th Ave / Spencer Dr from OR 213 to the I-205 bike path; project area already has lighting and recent pavement improvements.</t>
  </si>
  <si>
    <t>97th Ave / Mather Rd from Lawnfield Rd to Summers Ln</t>
  </si>
  <si>
    <t>Add bikeways, pedestrian facilities, and an eastbound left turn lane at Mather Rd / Summers Ln along the 97th Ave / Mather Rd corridor from Lawnfield Rd to Summers Ln.</t>
  </si>
  <si>
    <t>85th Ave from Causey Ave to Monterey Ave</t>
  </si>
  <si>
    <t>Add bikeways via restriping only on the existing 32-ft paved section to provide two travel lanes and two bike lanes from Causey Ave to Monterey Ave; no roadway widening required.</t>
  </si>
  <si>
    <t>82nd Dr from OR 212 to SE Enoch Ct</t>
  </si>
  <si>
    <t>Fill gaps in bikeways and pedestrian facilities along the 82nd Dr corridor from OR 212 to SE Enoch Ct, including ADA improvements and sidewalk replacement in targeted areas.</t>
  </si>
  <si>
    <t>72nd Ave Multi-Use Path Connection from Thompson Rd to Harmony Rd</t>
  </si>
  <si>
    <t>Construct 800 LF multi-use path connection from Harmony Rd to Thompson Rd; assumes pathway construction only with no lighting or crossing enhancements.</t>
  </si>
  <si>
    <t>142nd Ave from Sunnyside Rd to OR 212</t>
  </si>
  <si>
    <t>Widen corridor with varying widths of roadway widening to provide bike lanes and sidewalks on both sides from Sunnyside Rd to OR 212.</t>
  </si>
  <si>
    <t xml:space="preserve">122nd Ave from Sunnyside Rd to Hubbard Rd </t>
  </si>
  <si>
    <t>Upgrade ADA accessibility along the existing 122nd Ave corridor where sidewalk is already in place.</t>
  </si>
  <si>
    <t>Fill gaps in pedestrian facilities on Webster Rd from OR 224 to Gladstone/SE 5th Ave (approximately 1.9 miles) with sidewalk infill off back of curb and bike lane striping delineation.</t>
  </si>
  <si>
    <t>Fill gaps in pedestrian facilities on Webster Rd from SE Roots Rd to Gladstone/SE 5th Ave (approximately 1.9 miles) with sidewalk infill off back of curb and bike lane striping delineation.</t>
  </si>
  <si>
    <t>Construct bike boulevard from Thiessen Rd to River Rd consistent with the Active Transportation Plan.</t>
  </si>
  <si>
    <t>Fill gaps in pedestrian facilities on Clackamas Rd between Johnson Rd and Webster Rd (approximately 3,700 linear feet) by adding sidewalk with curb and gutter on the south side of the roadway.</t>
  </si>
  <si>
    <t>Add bikeways and pedestrian facilities on Thiessen Rd from Oatfield Rd to Webster Rd (approximately 1.4 miles) with 6-foot bike lanes and 5-foot sidewalks with landscape buffer on both sides.</t>
  </si>
  <si>
    <t>Widen Jennings Ave from Oatfield Rd to Webster Rd (approximately 4,800 linear feet) to a 2-lane urban arterial standard with 6-foot bike lanes and 5-foot sidewalks on both sides.</t>
  </si>
  <si>
    <t>Fill gaps in pedestrian facilities on Roots Rd from Webster Rd to McKinley Rd (approximately 3,700 linear feet) with sidewalk and curb and gutter infill, primarily on the north side.</t>
  </si>
  <si>
    <t>ITS Plan Program</t>
  </si>
  <si>
    <t>Develop a program to support the implementation of the County’s ITS Plan and support the County’s efforts to make improvements to traffic operations based on the ITS Plan. Update County ITS plan as-needed.</t>
  </si>
  <si>
    <t>Countywide</t>
  </si>
  <si>
    <t>ITS Program</t>
  </si>
  <si>
    <t>CIP Status2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</si>
</sst>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8"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6">
    <xf numFmtId="0" fontId="0" fillId="0" borderId="0" xfId="0"/>
    <xf numFmtId="0" fontId="0" fillId="0" borderId="0" xfId="0" applyAlignment="1">
      <alignment wrapText="1"/>
    </xf>
    <xf numFmtId="164" fontId="0" fillId="0" borderId="0" xfId="0" applyNumberFormat="1"/>
    <xf numFmtId="0" fontId="0" fillId="0" borderId="0" xfId="0" applyAlignment="1">
      <alignment horizontal="center"/>
    </xf>
    <xf numFmtId="0" fontId="0" fillId="0" borderId="0" xfId="0" applyAlignment="1">
      <alignment horizontal="center" wrapText="1"/>
    </xf>
    <xf numFmtId="164" fontId="0" fillId="0" borderId="0" xfId="0" applyNumberFormat="1" applyAlignment="1">
      <alignment horizont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4">
    <dxf>
      <numFmt numFmtId="0" formatCode="General"/>
      <alignment horizontal="center" vertical="bottom" textRotation="0" wrapText="0" indent="0" justifyLastLine="0" shrinkToFit="0" readingOrder="0"/>
    </dxf>
    <dxf>
      <alignment horizontal="center" vertical="bottom" textRotation="0" indent="0" justifyLastLine="0" shrinkToFit="0" readingOrder="0"/>
    </dxf>
    <dxf>
      <alignment horizontal="center" vertical="bottom" textRotation="0" indent="0" justifyLastLine="0" shrinkToFit="0" readingOrder="0"/>
    </dxf>
    <dxf>
      <alignment horizontal="center" vertical="bottom" textRotation="0" indent="0" justifyLastLine="0" shrinkToFit="0" readingOrder="0"/>
    </dxf>
    <dxf>
      <alignment horizontal="center" vertical="bottom" textRotation="0" indent="0" justifyLastLine="0" shrinkToFit="0" readingOrder="0"/>
    </dxf>
    <dxf>
      <numFmt numFmtId="164" formatCode="&quot;$&quot;#,##0"/>
      <alignment horizontal="center" vertical="bottom" textRotation="0" indent="0" justifyLastLine="0" shrinkToFit="0" readingOrder="0"/>
    </dxf>
    <dxf>
      <alignment horizontal="center" vertical="bottom" textRotation="0" indent="0" justifyLastLine="0" shrinkToFit="0" readingOrder="0"/>
    </dxf>
    <dxf>
      <alignment horizontal="center" vertical="bottom" textRotation="0" indent="0" justifyLastLine="0" shrinkToFit="0" readingOrder="0"/>
    </dxf>
    <dxf>
      <alignment horizontal="center" vertical="bottom" textRotation="0" indent="0" justifyLastLine="0" shrinkToFit="0" readingOrder="0"/>
    </dxf>
    <dxf>
      <alignment horizontal="center" vertical="bottom" textRotation="0" wrapText="1" indent="0" justifyLastLine="0" shrinkToFit="0" readingOrder="0"/>
    </dxf>
    <dxf>
      <alignment horizontal="center" vertical="bottom" textRotation="0" wrapText="1" indent="0" justifyLastLine="0" shrinkToFit="0" readingOrder="0"/>
    </dxf>
    <dxf>
      <alignment horizontal="center" vertical="bottom" textRotation="0" indent="0" justifyLastLine="0" shrinkToFit="0" readingOrder="0"/>
    </dxf>
    <dxf>
      <alignment horizontal="center" vertical="bottom" textRotation="0" indent="0" justifyLastLine="0" shrinkToFit="0" readingOrder="0"/>
    </dxf>
    <dxf>
      <alignment horizontal="center" vertical="bottom"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20D519-79F6-4922-9C91-BB232E71258B}" name="Table1" displayName="Table1" ref="A1:L57" totalsRowShown="0" headerRowDxfId="13" dataDxfId="12">
  <autoFilter ref="A1:L57" xr:uid="{4720D519-79F6-4922-9C91-BB232E71258B}"/>
  <sortState xmlns:xlrd2="http://schemas.microsoft.com/office/spreadsheetml/2017/richdata2" ref="A2:L57">
    <sortCondition ref="A1:A57"/>
  </sortState>
  <tableColumns count="12">
    <tableColumn id="1" xr3:uid="{7E809861-38C1-4BF4-A149-E05C33788851}" name="Project ID" dataDxfId="11"/>
    <tableColumn id="2" xr3:uid="{6EB199C1-B03F-486F-9B8B-00DA62DECD07}" name="Project Name" dataDxfId="10"/>
    <tableColumn id="3" xr3:uid="{F9DB25D1-97B9-4EA2-B683-0A690DCEC52D}" name="Project Description" dataDxfId="9"/>
    <tableColumn id="4" xr3:uid="{619B248C-FE39-4E4D-BCCD-1EB403A7F58C}" name="Geographic Subarea" dataDxfId="8"/>
    <tableColumn id="5" xr3:uid="{6C75CEF8-75C9-466D-91B4-4FAEC5BF1E30}" name="Project Score" dataDxfId="7"/>
    <tableColumn id="6" xr3:uid="{EBD7B806-337F-4073-B675-B6ADAAE18B04}" name="Project Tier" dataDxfId="6"/>
    <tableColumn id="7" xr3:uid="{5C6CF503-9CDE-4B5B-B8C1-C9CE4BBB494F}" name="Project Cost" dataDxfId="5"/>
    <tableColumn id="8" xr3:uid="{D6996877-BC62-43E2-AA6C-16542287B9DF}" name="CIP Status" dataDxfId="4"/>
    <tableColumn id="12" xr3:uid="{DE23A593-713A-454F-BB9C-973C94955EF3}" name="CIP Status2" dataDxfId="0">
      <calculatedColumnFormula>IF(Table1[[#This Row],[CIP Status]]="Yes","Yes","")</calculatedColumnFormula>
    </tableColumn>
    <tableColumn id="9" xr3:uid="{B3DF69E6-63F4-4E65-BD1E-E6F9FB54D783}" name="Walk/Bike Tier" dataDxfId="3"/>
    <tableColumn id="10" xr3:uid="{9A2766B8-43EB-460C-A476-AE86BEBD1852}" name="TSAP Score" dataDxfId="2">
      <calculatedColumnFormula>IF(VLOOKUP(A2,'custom export'!A:K,11,FALSE)=0,"",(VLOOKUP(A2,'custom export'!A:K,11,FALSE)))</calculatedColumnFormula>
    </tableColumn>
    <tableColumn id="11" xr3:uid="{FF9CA327-50BF-46BC-903A-695AE810870D}" name="Project Type"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15EF8-8CE7-41DB-A955-BA9D7BFA5EC3}">
  <sheetPr>
    <pageSetUpPr fitToPage="1"/>
  </sheetPr>
  <dimension ref="A1:L57"/>
  <sheetViews>
    <sheetView tabSelected="1" workbookViewId="0">
      <selection activeCell="G6" sqref="G6"/>
    </sheetView>
  </sheetViews>
  <sheetFormatPr defaultRowHeight="15" x14ac:dyDescent="0.25"/>
  <cols>
    <col min="1" max="1" width="11.5703125" customWidth="1"/>
    <col min="2" max="2" width="41.85546875" style="1" customWidth="1"/>
    <col min="3" max="3" width="67.85546875" style="1" customWidth="1"/>
    <col min="4" max="4" width="22.85546875" bestFit="1" customWidth="1"/>
    <col min="5" max="5" width="14.5703125" customWidth="1"/>
    <col min="6" max="6" width="13" customWidth="1"/>
    <col min="7" max="7" width="13.5703125" style="2" customWidth="1"/>
    <col min="8" max="8" width="11.85546875" hidden="1" customWidth="1"/>
    <col min="9" max="9" width="11.85546875" customWidth="1"/>
    <col min="10" max="10" width="15.7109375" customWidth="1"/>
    <col min="11" max="11" width="12.7109375" customWidth="1"/>
    <col min="12" max="12" width="20" bestFit="1" customWidth="1"/>
  </cols>
  <sheetData>
    <row r="1" spans="1:12" x14ac:dyDescent="0.25">
      <c r="A1" s="3" t="s">
        <v>0</v>
      </c>
      <c r="B1" s="4" t="s">
        <v>1</v>
      </c>
      <c r="C1" s="4" t="s">
        <v>2</v>
      </c>
      <c r="D1" s="3" t="s">
        <v>3</v>
      </c>
      <c r="E1" s="3" t="s">
        <v>4</v>
      </c>
      <c r="F1" s="3" t="s">
        <v>5</v>
      </c>
      <c r="G1" s="5" t="s">
        <v>6</v>
      </c>
      <c r="H1" s="3" t="s">
        <v>7</v>
      </c>
      <c r="I1" s="3" t="s">
        <v>800</v>
      </c>
      <c r="J1" s="3" t="s">
        <v>8</v>
      </c>
      <c r="K1" s="3" t="s">
        <v>125</v>
      </c>
      <c r="L1" s="3" t="s">
        <v>9</v>
      </c>
    </row>
    <row r="2" spans="1:12" ht="45" x14ac:dyDescent="0.25">
      <c r="A2" s="3">
        <v>1000</v>
      </c>
      <c r="B2" s="4" t="s">
        <v>796</v>
      </c>
      <c r="C2" s="4" t="s">
        <v>797</v>
      </c>
      <c r="D2" s="4" t="s">
        <v>798</v>
      </c>
      <c r="E2" s="3">
        <v>100</v>
      </c>
      <c r="F2" s="3">
        <v>1</v>
      </c>
      <c r="G2" s="5">
        <v>1000000</v>
      </c>
      <c r="H2" s="3" t="s">
        <v>13</v>
      </c>
      <c r="I2" s="3" t="str">
        <f>IF(Table1[[#This Row],[CIP Status]]="Yes","Yes","")</f>
        <v>Yes</v>
      </c>
      <c r="J2" s="3"/>
      <c r="K2" s="3"/>
      <c r="L2" s="3" t="s">
        <v>799</v>
      </c>
    </row>
    <row r="3" spans="1:12" ht="45" x14ac:dyDescent="0.25">
      <c r="A3" s="3">
        <v>1061</v>
      </c>
      <c r="B3" s="4" t="s">
        <v>18</v>
      </c>
      <c r="C3" s="4" t="s">
        <v>19</v>
      </c>
      <c r="D3" s="3" t="s">
        <v>12</v>
      </c>
      <c r="E3" s="3">
        <v>34</v>
      </c>
      <c r="F3" s="3">
        <v>1</v>
      </c>
      <c r="G3" s="5">
        <v>2440240</v>
      </c>
      <c r="H3" s="3" t="s">
        <v>20</v>
      </c>
      <c r="I3" s="3" t="str">
        <f>IF(Table1[[#This Row],[CIP Status]]="Yes","Yes","")</f>
        <v/>
      </c>
      <c r="J3" s="3">
        <v>1</v>
      </c>
      <c r="K3" s="3">
        <f>IF(VLOOKUP(A3,'custom export'!A:K,11,FALSE)=0,"",(VLOOKUP(A3,'custom export'!A:K,11,FALSE)))</f>
        <v>1</v>
      </c>
      <c r="L3" s="3" t="s">
        <v>17</v>
      </c>
    </row>
    <row r="4" spans="1:12" ht="30" x14ac:dyDescent="0.25">
      <c r="A4" s="3">
        <v>1062</v>
      </c>
      <c r="B4" s="4" t="s">
        <v>18</v>
      </c>
      <c r="C4" s="4" t="s">
        <v>74</v>
      </c>
      <c r="D4" s="3" t="s">
        <v>12</v>
      </c>
      <c r="E4" s="3">
        <v>22</v>
      </c>
      <c r="F4" s="3">
        <v>3</v>
      </c>
      <c r="G4" s="5">
        <v>5779820</v>
      </c>
      <c r="H4" s="3" t="s">
        <v>20</v>
      </c>
      <c r="I4" s="3" t="str">
        <f>IF(Table1[[#This Row],[CIP Status]]="Yes","Yes","")</f>
        <v/>
      </c>
      <c r="J4" s="3"/>
      <c r="K4" s="3">
        <f>IF(VLOOKUP(A4,'custom export'!A:K,11,FALSE)=0,"",(VLOOKUP(A4,'custom export'!A:K,11,FALSE)))</f>
        <v>1</v>
      </c>
      <c r="L4" s="3" t="s">
        <v>44</v>
      </c>
    </row>
    <row r="5" spans="1:12" ht="45" x14ac:dyDescent="0.25">
      <c r="A5" s="3">
        <v>1063</v>
      </c>
      <c r="B5" s="4" t="s">
        <v>103</v>
      </c>
      <c r="C5" s="4" t="s">
        <v>104</v>
      </c>
      <c r="D5" s="3" t="s">
        <v>12</v>
      </c>
      <c r="E5" s="3">
        <v>16</v>
      </c>
      <c r="F5" s="3">
        <v>3</v>
      </c>
      <c r="G5" s="5">
        <v>54440</v>
      </c>
      <c r="H5" s="3" t="s">
        <v>20</v>
      </c>
      <c r="I5" s="3" t="str">
        <f>IF(Table1[[#This Row],[CIP Status]]="Yes","Yes","")</f>
        <v/>
      </c>
      <c r="J5" s="3">
        <v>3</v>
      </c>
      <c r="K5" s="3" t="str">
        <f>IF(VLOOKUP(A5,'custom export'!A:K,11,FALSE)=0,"",(VLOOKUP(A5,'custom export'!A:K,11,FALSE)))</f>
        <v/>
      </c>
      <c r="L5" s="3" t="s">
        <v>17</v>
      </c>
    </row>
    <row r="6" spans="1:12" ht="45" x14ac:dyDescent="0.25">
      <c r="A6" s="3">
        <v>1064</v>
      </c>
      <c r="B6" s="4" t="s">
        <v>57</v>
      </c>
      <c r="C6" s="4" t="s">
        <v>58</v>
      </c>
      <c r="D6" s="3" t="s">
        <v>12</v>
      </c>
      <c r="E6" s="3">
        <v>25</v>
      </c>
      <c r="F6" s="3">
        <v>2</v>
      </c>
      <c r="G6" s="5">
        <v>2949310</v>
      </c>
      <c r="H6" s="3" t="s">
        <v>20</v>
      </c>
      <c r="I6" s="3" t="str">
        <f>IF(Table1[[#This Row],[CIP Status]]="Yes","Yes","")</f>
        <v/>
      </c>
      <c r="J6" s="3"/>
      <c r="K6" s="3" t="str">
        <f>IF(VLOOKUP(A6,'custom export'!A:K,11,FALSE)=0,"",(VLOOKUP(A6,'custom export'!A:K,11,FALSE)))</f>
        <v/>
      </c>
      <c r="L6" s="3" t="s">
        <v>17</v>
      </c>
    </row>
    <row r="7" spans="1:12" ht="45" x14ac:dyDescent="0.25">
      <c r="A7" s="3">
        <v>1065</v>
      </c>
      <c r="B7" s="4" t="s">
        <v>47</v>
      </c>
      <c r="C7" s="4" t="s">
        <v>48</v>
      </c>
      <c r="D7" s="3" t="s">
        <v>12</v>
      </c>
      <c r="E7" s="3">
        <v>27</v>
      </c>
      <c r="F7" s="3">
        <v>1</v>
      </c>
      <c r="G7" s="5">
        <v>7008050</v>
      </c>
      <c r="H7" s="3" t="s">
        <v>20</v>
      </c>
      <c r="I7" s="3" t="str">
        <f>IF(Table1[[#This Row],[CIP Status]]="Yes","Yes","")</f>
        <v/>
      </c>
      <c r="J7" s="3">
        <v>1</v>
      </c>
      <c r="K7" s="3" t="str">
        <f>IF(VLOOKUP(A7,'custom export'!A:K,11,FALSE)=0,"",(VLOOKUP(A7,'custom export'!A:K,11,FALSE)))</f>
        <v/>
      </c>
      <c r="L7" s="3" t="s">
        <v>17</v>
      </c>
    </row>
    <row r="8" spans="1:12" ht="45" x14ac:dyDescent="0.25">
      <c r="A8" s="3">
        <v>1068</v>
      </c>
      <c r="B8" s="4" t="s">
        <v>59</v>
      </c>
      <c r="C8" s="4" t="s">
        <v>11</v>
      </c>
      <c r="D8" s="3" t="s">
        <v>12</v>
      </c>
      <c r="E8" s="3">
        <v>25</v>
      </c>
      <c r="F8" s="3">
        <v>2</v>
      </c>
      <c r="G8" s="5">
        <v>25020730</v>
      </c>
      <c r="H8" s="3" t="s">
        <v>20</v>
      </c>
      <c r="I8" s="3" t="str">
        <f>IF(Table1[[#This Row],[CIP Status]]="Yes","Yes","")</f>
        <v/>
      </c>
      <c r="J8" s="3"/>
      <c r="K8" s="3" t="str">
        <f>IF(VLOOKUP(A8,'custom export'!A:K,11,FALSE)=0,"",(VLOOKUP(A8,'custom export'!A:K,11,FALSE)))</f>
        <v/>
      </c>
      <c r="L8" s="3" t="s">
        <v>14</v>
      </c>
    </row>
    <row r="9" spans="1:12" ht="45" x14ac:dyDescent="0.25">
      <c r="A9" s="3">
        <v>1069</v>
      </c>
      <c r="B9" s="4" t="s">
        <v>23</v>
      </c>
      <c r="C9" s="4" t="s">
        <v>24</v>
      </c>
      <c r="D9" s="3" t="s">
        <v>12</v>
      </c>
      <c r="E9" s="3">
        <v>31</v>
      </c>
      <c r="F9" s="3">
        <v>1</v>
      </c>
      <c r="G9" s="5">
        <v>1605750</v>
      </c>
      <c r="H9" s="3" t="s">
        <v>20</v>
      </c>
      <c r="I9" s="3" t="str">
        <f>IF(Table1[[#This Row],[CIP Status]]="Yes","Yes","")</f>
        <v/>
      </c>
      <c r="J9" s="3">
        <v>1</v>
      </c>
      <c r="K9" s="3">
        <f>IF(VLOOKUP(A9,'custom export'!A:K,11,FALSE)=0,"",(VLOOKUP(A9,'custom export'!A:K,11,FALSE)))</f>
        <v>1</v>
      </c>
      <c r="L9" s="3" t="s">
        <v>17</v>
      </c>
    </row>
    <row r="10" spans="1:12" ht="45" x14ac:dyDescent="0.25">
      <c r="A10" s="3">
        <v>1072</v>
      </c>
      <c r="B10" s="4" t="s">
        <v>96</v>
      </c>
      <c r="C10" s="4" t="s">
        <v>97</v>
      </c>
      <c r="D10" s="3" t="s">
        <v>12</v>
      </c>
      <c r="E10" s="3">
        <v>18</v>
      </c>
      <c r="F10" s="3">
        <v>3</v>
      </c>
      <c r="G10" s="5">
        <v>3746730</v>
      </c>
      <c r="H10" s="3" t="s">
        <v>20</v>
      </c>
      <c r="I10" s="3" t="str">
        <f>IF(Table1[[#This Row],[CIP Status]]="Yes","Yes","")</f>
        <v/>
      </c>
      <c r="J10" s="3"/>
      <c r="K10" s="3">
        <f>IF(VLOOKUP(A10,'custom export'!A:K,11,FALSE)=0,"",(VLOOKUP(A10,'custom export'!A:K,11,FALSE)))</f>
        <v>1</v>
      </c>
      <c r="L10" s="3" t="s">
        <v>44</v>
      </c>
    </row>
    <row r="11" spans="1:12" ht="30" x14ac:dyDescent="0.25">
      <c r="A11" s="3">
        <v>1073</v>
      </c>
      <c r="B11" s="4" t="s">
        <v>115</v>
      </c>
      <c r="C11" s="4" t="s">
        <v>116</v>
      </c>
      <c r="D11" s="3" t="s">
        <v>12</v>
      </c>
      <c r="E11" s="3">
        <v>14</v>
      </c>
      <c r="F11" s="3">
        <v>3</v>
      </c>
      <c r="G11" s="5">
        <v>4191710</v>
      </c>
      <c r="H11" s="3" t="s">
        <v>20</v>
      </c>
      <c r="I11" s="3" t="str">
        <f>IF(Table1[[#This Row],[CIP Status]]="Yes","Yes","")</f>
        <v/>
      </c>
      <c r="J11" s="3">
        <v>3</v>
      </c>
      <c r="K11" s="3">
        <f>IF(VLOOKUP(A11,'custom export'!A:K,11,FALSE)=0,"",(VLOOKUP(A11,'custom export'!A:K,11,FALSE)))</f>
        <v>1</v>
      </c>
      <c r="L11" s="3" t="s">
        <v>17</v>
      </c>
    </row>
    <row r="12" spans="1:12" ht="30" x14ac:dyDescent="0.25">
      <c r="A12" s="3">
        <v>1074</v>
      </c>
      <c r="B12" s="4" t="s">
        <v>36</v>
      </c>
      <c r="C12" s="4" t="s">
        <v>37</v>
      </c>
      <c r="D12" s="3" t="s">
        <v>12</v>
      </c>
      <c r="E12" s="3">
        <v>29</v>
      </c>
      <c r="F12" s="3">
        <v>1</v>
      </c>
      <c r="G12" s="5">
        <v>4604080</v>
      </c>
      <c r="H12" s="3" t="s">
        <v>20</v>
      </c>
      <c r="I12" s="3" t="str">
        <f>IF(Table1[[#This Row],[CIP Status]]="Yes","Yes","")</f>
        <v/>
      </c>
      <c r="J12" s="3">
        <v>2</v>
      </c>
      <c r="K12" s="3">
        <f>IF(VLOOKUP(A12,'custom export'!A:K,11,FALSE)=0,"",(VLOOKUP(A12,'custom export'!A:K,11,FALSE)))</f>
        <v>1</v>
      </c>
      <c r="L12" s="3" t="s">
        <v>17</v>
      </c>
    </row>
    <row r="13" spans="1:12" ht="60" x14ac:dyDescent="0.25">
      <c r="A13" s="3">
        <v>1075</v>
      </c>
      <c r="B13" s="4" t="s">
        <v>68</v>
      </c>
      <c r="C13" s="4" t="s">
        <v>69</v>
      </c>
      <c r="D13" s="3" t="s">
        <v>12</v>
      </c>
      <c r="E13" s="3">
        <v>24</v>
      </c>
      <c r="F13" s="3">
        <v>2</v>
      </c>
      <c r="G13" s="5">
        <v>6971550</v>
      </c>
      <c r="H13" s="3" t="s">
        <v>20</v>
      </c>
      <c r="I13" s="3" t="str">
        <f>IF(Table1[[#This Row],[CIP Status]]="Yes","Yes","")</f>
        <v/>
      </c>
      <c r="J13" s="3"/>
      <c r="K13" s="3" t="str">
        <f>IF(VLOOKUP(A13,'custom export'!A:K,11,FALSE)=0,"",(VLOOKUP(A13,'custom export'!A:K,11,FALSE)))</f>
        <v/>
      </c>
      <c r="L13" s="3" t="s">
        <v>17</v>
      </c>
    </row>
    <row r="14" spans="1:12" ht="45" x14ac:dyDescent="0.25">
      <c r="A14" s="3">
        <v>1076</v>
      </c>
      <c r="B14" s="4" t="s">
        <v>33</v>
      </c>
      <c r="C14" s="4" t="s">
        <v>16</v>
      </c>
      <c r="D14" s="3" t="s">
        <v>12</v>
      </c>
      <c r="E14" s="3">
        <v>30</v>
      </c>
      <c r="F14" s="3">
        <v>1</v>
      </c>
      <c r="G14" s="5">
        <v>7245980</v>
      </c>
      <c r="H14" s="3" t="s">
        <v>20</v>
      </c>
      <c r="I14" s="3" t="str">
        <f>IF(Table1[[#This Row],[CIP Status]]="Yes","Yes","")</f>
        <v/>
      </c>
      <c r="J14" s="3"/>
      <c r="K14" s="3">
        <f>IF(VLOOKUP(A14,'custom export'!A:K,11,FALSE)=0,"",(VLOOKUP(A14,'custom export'!A:K,11,FALSE)))</f>
        <v>1</v>
      </c>
      <c r="L14" s="3" t="s">
        <v>17</v>
      </c>
    </row>
    <row r="15" spans="1:12" ht="30" x14ac:dyDescent="0.25">
      <c r="A15" s="3">
        <v>1077</v>
      </c>
      <c r="B15" s="4" t="s">
        <v>119</v>
      </c>
      <c r="C15" s="4" t="s">
        <v>120</v>
      </c>
      <c r="D15" s="3" t="s">
        <v>12</v>
      </c>
      <c r="E15" s="3">
        <v>10</v>
      </c>
      <c r="F15" s="3">
        <v>3</v>
      </c>
      <c r="G15" s="5">
        <v>635640</v>
      </c>
      <c r="H15" s="3" t="s">
        <v>20</v>
      </c>
      <c r="I15" s="3" t="str">
        <f>IF(Table1[[#This Row],[CIP Status]]="Yes","Yes","")</f>
        <v/>
      </c>
      <c r="J15" s="3"/>
      <c r="K15" s="3">
        <f>IF(VLOOKUP(A15,'custom export'!A:K,11,FALSE)=0,"",(VLOOKUP(A15,'custom export'!A:K,11,FALSE)))</f>
        <v>1</v>
      </c>
      <c r="L15" s="3" t="s">
        <v>44</v>
      </c>
    </row>
    <row r="16" spans="1:12" ht="30" x14ac:dyDescent="0.25">
      <c r="A16" s="3">
        <v>1130</v>
      </c>
      <c r="B16" s="4" t="s">
        <v>38</v>
      </c>
      <c r="C16" s="4" t="s">
        <v>791</v>
      </c>
      <c r="D16" s="3" t="s">
        <v>12</v>
      </c>
      <c r="E16" s="3">
        <v>28</v>
      </c>
      <c r="F16" s="3">
        <v>1</v>
      </c>
      <c r="G16" s="5">
        <v>63350</v>
      </c>
      <c r="H16" s="3" t="s">
        <v>20</v>
      </c>
      <c r="I16" s="3" t="str">
        <f>IF(Table1[[#This Row],[CIP Status]]="Yes","Yes","")</f>
        <v/>
      </c>
      <c r="J16" s="3">
        <v>1</v>
      </c>
      <c r="K16" s="3" t="str">
        <f>IF(VLOOKUP(A16,'custom export'!A:K,11,FALSE)=0,"",(VLOOKUP(A16,'custom export'!A:K,11,FALSE)))</f>
        <v/>
      </c>
      <c r="L16" s="3" t="s">
        <v>17</v>
      </c>
    </row>
    <row r="17" spans="1:12" ht="45" x14ac:dyDescent="0.25">
      <c r="A17" s="3">
        <v>1131</v>
      </c>
      <c r="B17" s="4" t="s">
        <v>25</v>
      </c>
      <c r="C17" s="4" t="s">
        <v>26</v>
      </c>
      <c r="D17" s="3" t="s">
        <v>12</v>
      </c>
      <c r="E17" s="3">
        <v>31</v>
      </c>
      <c r="F17" s="3">
        <v>1</v>
      </c>
      <c r="G17" s="5">
        <v>125190</v>
      </c>
      <c r="H17" s="3" t="s">
        <v>20</v>
      </c>
      <c r="I17" s="3" t="str">
        <f>IF(Table1[[#This Row],[CIP Status]]="Yes","Yes","")</f>
        <v/>
      </c>
      <c r="J17" s="3"/>
      <c r="K17" s="3">
        <f>IF(VLOOKUP(A17,'custom export'!A:K,11,FALSE)=0,"",(VLOOKUP(A17,'custom export'!A:K,11,FALSE)))</f>
        <v>1</v>
      </c>
      <c r="L17" s="3" t="s">
        <v>17</v>
      </c>
    </row>
    <row r="18" spans="1:12" ht="45" x14ac:dyDescent="0.25">
      <c r="A18" s="3">
        <v>2020</v>
      </c>
      <c r="B18" s="4" t="s">
        <v>53</v>
      </c>
      <c r="C18" s="4" t="s">
        <v>792</v>
      </c>
      <c r="D18" s="3" t="s">
        <v>12</v>
      </c>
      <c r="E18" s="3">
        <v>26</v>
      </c>
      <c r="F18" s="3">
        <v>2</v>
      </c>
      <c r="G18" s="5">
        <v>6662240</v>
      </c>
      <c r="H18" s="3" t="s">
        <v>20</v>
      </c>
      <c r="I18" s="3" t="str">
        <f>IF(Table1[[#This Row],[CIP Status]]="Yes","Yes","")</f>
        <v/>
      </c>
      <c r="J18" s="3">
        <v>1</v>
      </c>
      <c r="K18" s="3">
        <f>IF(VLOOKUP(A18,'custom export'!A:K,11,FALSE)=0,"",(VLOOKUP(A18,'custom export'!A:K,11,FALSE)))</f>
        <v>1</v>
      </c>
      <c r="L18" s="3" t="s">
        <v>17</v>
      </c>
    </row>
    <row r="19" spans="1:12" ht="45" x14ac:dyDescent="0.25">
      <c r="A19" s="3">
        <v>2021</v>
      </c>
      <c r="B19" s="4" t="s">
        <v>75</v>
      </c>
      <c r="C19" s="4" t="s">
        <v>794</v>
      </c>
      <c r="D19" s="3" t="s">
        <v>12</v>
      </c>
      <c r="E19" s="3">
        <v>22</v>
      </c>
      <c r="F19" s="3">
        <v>3</v>
      </c>
      <c r="G19" s="5">
        <v>23126870</v>
      </c>
      <c r="H19" s="3" t="s">
        <v>20</v>
      </c>
      <c r="I19" s="3" t="str">
        <f>IF(Table1[[#This Row],[CIP Status]]="Yes","Yes","")</f>
        <v/>
      </c>
      <c r="J19" s="3"/>
      <c r="K19" s="3">
        <f>IF(VLOOKUP(A19,'custom export'!A:K,11,FALSE)=0,"",(VLOOKUP(A19,'custom export'!A:K,11,FALSE)))</f>
        <v>1</v>
      </c>
      <c r="L19" s="3" t="s">
        <v>14</v>
      </c>
    </row>
    <row r="20" spans="1:12" ht="45" x14ac:dyDescent="0.25">
      <c r="A20" s="3">
        <v>2023</v>
      </c>
      <c r="B20" s="4" t="s">
        <v>82</v>
      </c>
      <c r="C20" s="4" t="s">
        <v>795</v>
      </c>
      <c r="D20" s="3" t="s">
        <v>12</v>
      </c>
      <c r="E20" s="3">
        <v>21</v>
      </c>
      <c r="F20" s="3">
        <v>3</v>
      </c>
      <c r="G20" s="5">
        <v>10507000</v>
      </c>
      <c r="H20" s="3" t="s">
        <v>20</v>
      </c>
      <c r="I20" s="3" t="str">
        <f>IF(Table1[[#This Row],[CIP Status]]="Yes","Yes","")</f>
        <v/>
      </c>
      <c r="J20" s="3"/>
      <c r="K20" s="3">
        <f>IF(VLOOKUP(A20,'custom export'!A:K,11,FALSE)=0,"",(VLOOKUP(A20,'custom export'!A:K,11,FALSE)))</f>
        <v>1</v>
      </c>
      <c r="L20" s="3" t="s">
        <v>17</v>
      </c>
    </row>
    <row r="21" spans="1:12" ht="45" x14ac:dyDescent="0.25">
      <c r="A21" s="3">
        <v>2024</v>
      </c>
      <c r="B21" s="4" t="s">
        <v>60</v>
      </c>
      <c r="C21" s="4" t="s">
        <v>793</v>
      </c>
      <c r="D21" s="3" t="s">
        <v>12</v>
      </c>
      <c r="E21" s="3">
        <v>25</v>
      </c>
      <c r="F21" s="3">
        <v>2</v>
      </c>
      <c r="G21" s="5">
        <v>18288930</v>
      </c>
      <c r="H21" s="3" t="s">
        <v>20</v>
      </c>
      <c r="I21" s="3" t="str">
        <f>IF(Table1[[#This Row],[CIP Status]]="Yes","Yes","")</f>
        <v/>
      </c>
      <c r="J21" s="3">
        <v>1</v>
      </c>
      <c r="K21" s="3">
        <f>IF(VLOOKUP(A21,'custom export'!A:K,11,FALSE)=0,"",(VLOOKUP(A21,'custom export'!A:K,11,FALSE)))</f>
        <v>1</v>
      </c>
      <c r="L21" s="3" t="s">
        <v>17</v>
      </c>
    </row>
    <row r="22" spans="1:12" ht="45" x14ac:dyDescent="0.25">
      <c r="A22" s="3">
        <v>2025</v>
      </c>
      <c r="B22" s="4" t="s">
        <v>27</v>
      </c>
      <c r="C22" s="4" t="s">
        <v>789</v>
      </c>
      <c r="D22" s="3" t="s">
        <v>12</v>
      </c>
      <c r="E22" s="3">
        <v>31</v>
      </c>
      <c r="F22" s="3">
        <v>1</v>
      </c>
      <c r="G22" s="5">
        <v>19522780</v>
      </c>
      <c r="H22" s="3" t="s">
        <v>20</v>
      </c>
      <c r="I22" s="3" t="str">
        <f>IF(Table1[[#This Row],[CIP Status]]="Yes","Yes","")</f>
        <v/>
      </c>
      <c r="J22" s="3">
        <v>2</v>
      </c>
      <c r="K22" s="3">
        <f>IF(VLOOKUP(A22,'custom export'!A:K,11,FALSE)=0,"",(VLOOKUP(A22,'custom export'!A:K,11,FALSE)))</f>
        <v>1</v>
      </c>
      <c r="L22" s="3" t="s">
        <v>17</v>
      </c>
    </row>
    <row r="23" spans="1:12" ht="45" x14ac:dyDescent="0.25">
      <c r="A23" s="3">
        <v>3019</v>
      </c>
      <c r="B23" s="4" t="s">
        <v>29</v>
      </c>
      <c r="C23" s="4" t="s">
        <v>30</v>
      </c>
      <c r="D23" s="3" t="s">
        <v>12</v>
      </c>
      <c r="E23" s="3">
        <v>31</v>
      </c>
      <c r="F23" s="3">
        <v>1</v>
      </c>
      <c r="G23" s="5">
        <v>4464260</v>
      </c>
      <c r="H23" s="3" t="s">
        <v>20</v>
      </c>
      <c r="I23" s="3" t="str">
        <f>IF(Table1[[#This Row],[CIP Status]]="Yes","Yes","")</f>
        <v/>
      </c>
      <c r="J23" s="3">
        <v>1</v>
      </c>
      <c r="K23" s="3">
        <f>IF(VLOOKUP(A23,'custom export'!A:K,11,FALSE)=0,"",(VLOOKUP(A23,'custom export'!A:K,11,FALSE)))</f>
        <v>1</v>
      </c>
      <c r="L23" s="3" t="s">
        <v>17</v>
      </c>
    </row>
    <row r="24" spans="1:12" ht="30" x14ac:dyDescent="0.25">
      <c r="A24" s="3">
        <v>3059</v>
      </c>
      <c r="B24" s="4" t="s">
        <v>62</v>
      </c>
      <c r="C24" s="4" t="s">
        <v>63</v>
      </c>
      <c r="D24" s="3" t="s">
        <v>12</v>
      </c>
      <c r="E24" s="3">
        <v>25</v>
      </c>
      <c r="F24" s="3">
        <v>2</v>
      </c>
      <c r="G24" s="5">
        <v>11663400</v>
      </c>
      <c r="H24" s="3" t="s">
        <v>20</v>
      </c>
      <c r="I24" s="3" t="str">
        <f>IF(Table1[[#This Row],[CIP Status]]="Yes","Yes","")</f>
        <v/>
      </c>
      <c r="J24" s="3">
        <v>1</v>
      </c>
      <c r="K24" s="3" t="str">
        <f>IF(VLOOKUP(A24,'custom export'!A:K,11,FALSE)=0,"",(VLOOKUP(A24,'custom export'!A:K,11,FALSE)))</f>
        <v/>
      </c>
      <c r="L24" s="3" t="s">
        <v>17</v>
      </c>
    </row>
    <row r="25" spans="1:12" ht="30" x14ac:dyDescent="0.25">
      <c r="A25" s="3">
        <v>3060</v>
      </c>
      <c r="B25" s="4" t="s">
        <v>84</v>
      </c>
      <c r="C25" s="4" t="s">
        <v>85</v>
      </c>
      <c r="D25" s="3" t="s">
        <v>12</v>
      </c>
      <c r="E25" s="3">
        <v>21</v>
      </c>
      <c r="F25" s="3">
        <v>3</v>
      </c>
      <c r="G25" s="5">
        <v>11334220</v>
      </c>
      <c r="H25" s="3" t="s">
        <v>20</v>
      </c>
      <c r="I25" s="3" t="str">
        <f>IF(Table1[[#This Row],[CIP Status]]="Yes","Yes","")</f>
        <v/>
      </c>
      <c r="J25" s="3">
        <v>3</v>
      </c>
      <c r="K25" s="3" t="str">
        <f>IF(VLOOKUP(A25,'custom export'!A:K,11,FALSE)=0,"",(VLOOKUP(A25,'custom export'!A:K,11,FALSE)))</f>
        <v/>
      </c>
      <c r="L25" s="3" t="s">
        <v>17</v>
      </c>
    </row>
    <row r="26" spans="1:12" ht="30" x14ac:dyDescent="0.25">
      <c r="A26" s="3">
        <v>3061</v>
      </c>
      <c r="B26" s="4" t="s">
        <v>40</v>
      </c>
      <c r="C26" s="4" t="s">
        <v>41</v>
      </c>
      <c r="D26" s="3" t="s">
        <v>12</v>
      </c>
      <c r="E26" s="3">
        <v>29</v>
      </c>
      <c r="F26" s="3">
        <v>1</v>
      </c>
      <c r="G26" s="5">
        <v>7665300</v>
      </c>
      <c r="H26" s="3" t="s">
        <v>20</v>
      </c>
      <c r="I26" s="3" t="str">
        <f>IF(Table1[[#This Row],[CIP Status]]="Yes","Yes","")</f>
        <v/>
      </c>
      <c r="J26" s="3">
        <v>1</v>
      </c>
      <c r="K26" s="3">
        <f>IF(VLOOKUP(A26,'custom export'!A:K,11,FALSE)=0,"",(VLOOKUP(A26,'custom export'!A:K,11,FALSE)))</f>
        <v>1</v>
      </c>
      <c r="L26" s="3" t="s">
        <v>17</v>
      </c>
    </row>
    <row r="27" spans="1:12" ht="45" x14ac:dyDescent="0.25">
      <c r="A27" s="3">
        <v>3062</v>
      </c>
      <c r="B27" s="4" t="s">
        <v>77</v>
      </c>
      <c r="C27" s="4" t="s">
        <v>78</v>
      </c>
      <c r="D27" s="3" t="s">
        <v>12</v>
      </c>
      <c r="E27" s="3">
        <v>22</v>
      </c>
      <c r="F27" s="3">
        <v>3</v>
      </c>
      <c r="G27" s="5">
        <v>8470570</v>
      </c>
      <c r="H27" s="3" t="s">
        <v>20</v>
      </c>
      <c r="I27" s="3" t="str">
        <f>IF(Table1[[#This Row],[CIP Status]]="Yes","Yes","")</f>
        <v/>
      </c>
      <c r="J27" s="3">
        <v>3</v>
      </c>
      <c r="K27" s="3" t="str">
        <f>IF(VLOOKUP(A27,'custom export'!A:K,11,FALSE)=0,"",(VLOOKUP(A27,'custom export'!A:K,11,FALSE)))</f>
        <v/>
      </c>
      <c r="L27" s="3" t="s">
        <v>17</v>
      </c>
    </row>
    <row r="28" spans="1:12" ht="45" x14ac:dyDescent="0.25">
      <c r="A28" s="3">
        <v>3063</v>
      </c>
      <c r="B28" s="4" t="s">
        <v>49</v>
      </c>
      <c r="C28" s="4" t="s">
        <v>50</v>
      </c>
      <c r="D28" s="3" t="s">
        <v>12</v>
      </c>
      <c r="E28" s="3">
        <v>27</v>
      </c>
      <c r="F28" s="3">
        <v>1</v>
      </c>
      <c r="G28" s="5">
        <v>11140950</v>
      </c>
      <c r="H28" s="3" t="s">
        <v>20</v>
      </c>
      <c r="I28" s="3" t="str">
        <f>IF(Table1[[#This Row],[CIP Status]]="Yes","Yes","")</f>
        <v/>
      </c>
      <c r="J28" s="3">
        <v>2</v>
      </c>
      <c r="K28" s="3" t="str">
        <f>IF(VLOOKUP(A28,'custom export'!A:K,11,FALSE)=0,"",(VLOOKUP(A28,'custom export'!A:K,11,FALSE)))</f>
        <v/>
      </c>
      <c r="L28" s="3" t="s">
        <v>17</v>
      </c>
    </row>
    <row r="29" spans="1:12" ht="30" x14ac:dyDescent="0.25">
      <c r="A29" s="3">
        <v>3064</v>
      </c>
      <c r="B29" s="4" t="s">
        <v>121</v>
      </c>
      <c r="C29" s="4" t="s">
        <v>122</v>
      </c>
      <c r="D29" s="3" t="s">
        <v>12</v>
      </c>
      <c r="E29" s="3">
        <v>9</v>
      </c>
      <c r="F29" s="3">
        <v>3</v>
      </c>
      <c r="G29" s="5">
        <v>3001390</v>
      </c>
      <c r="H29" s="3" t="s">
        <v>20</v>
      </c>
      <c r="I29" s="3" t="str">
        <f>IF(Table1[[#This Row],[CIP Status]]="Yes","Yes","")</f>
        <v/>
      </c>
      <c r="J29" s="3"/>
      <c r="K29" s="3">
        <f>IF(VLOOKUP(A29,'custom export'!A:K,11,FALSE)=0,"",(VLOOKUP(A29,'custom export'!A:K,11,FALSE)))</f>
        <v>2</v>
      </c>
      <c r="L29" s="3" t="s">
        <v>44</v>
      </c>
    </row>
    <row r="30" spans="1:12" ht="60" x14ac:dyDescent="0.25">
      <c r="A30" s="3">
        <v>3065</v>
      </c>
      <c r="B30" s="4" t="s">
        <v>31</v>
      </c>
      <c r="C30" s="4" t="s">
        <v>32</v>
      </c>
      <c r="D30" s="3" t="s">
        <v>12</v>
      </c>
      <c r="E30" s="3">
        <v>31</v>
      </c>
      <c r="F30" s="3">
        <v>1</v>
      </c>
      <c r="G30" s="5">
        <v>18593440</v>
      </c>
      <c r="H30" s="3" t="s">
        <v>20</v>
      </c>
      <c r="I30" s="3" t="str">
        <f>IF(Table1[[#This Row],[CIP Status]]="Yes","Yes","")</f>
        <v/>
      </c>
      <c r="J30" s="3">
        <v>1</v>
      </c>
      <c r="K30" s="3">
        <f>IF(VLOOKUP(A30,'custom export'!A:K,11,FALSE)=0,"",(VLOOKUP(A30,'custom export'!A:K,11,FALSE)))</f>
        <v>1</v>
      </c>
      <c r="L30" s="3" t="s">
        <v>17</v>
      </c>
    </row>
    <row r="31" spans="1:12" ht="30" x14ac:dyDescent="0.25">
      <c r="A31" s="3">
        <v>3066</v>
      </c>
      <c r="B31" s="4" t="s">
        <v>100</v>
      </c>
      <c r="C31" s="4" t="s">
        <v>101</v>
      </c>
      <c r="D31" s="3" t="s">
        <v>12</v>
      </c>
      <c r="E31" s="3">
        <v>17</v>
      </c>
      <c r="F31" s="3">
        <v>3</v>
      </c>
      <c r="G31" s="5">
        <v>822010</v>
      </c>
      <c r="H31" s="3" t="s">
        <v>20</v>
      </c>
      <c r="I31" s="3" t="str">
        <f>IF(Table1[[#This Row],[CIP Status]]="Yes","Yes","")</f>
        <v/>
      </c>
      <c r="J31" s="3"/>
      <c r="K31" s="3" t="str">
        <f>IF(VLOOKUP(A31,'custom export'!A:K,11,FALSE)=0,"",(VLOOKUP(A31,'custom export'!A:K,11,FALSE)))</f>
        <v/>
      </c>
      <c r="L31" s="3" t="s">
        <v>102</v>
      </c>
    </row>
    <row r="32" spans="1:12" ht="60" x14ac:dyDescent="0.25">
      <c r="A32" s="3">
        <v>3069</v>
      </c>
      <c r="B32" s="4" t="s">
        <v>88</v>
      </c>
      <c r="C32" s="4" t="s">
        <v>89</v>
      </c>
      <c r="D32" s="3" t="s">
        <v>12</v>
      </c>
      <c r="E32" s="3">
        <v>20</v>
      </c>
      <c r="F32" s="3">
        <v>3</v>
      </c>
      <c r="G32" s="5">
        <v>4873910</v>
      </c>
      <c r="H32" s="3" t="s">
        <v>20</v>
      </c>
      <c r="I32" s="3" t="str">
        <f>IF(Table1[[#This Row],[CIP Status]]="Yes","Yes","")</f>
        <v/>
      </c>
      <c r="J32" s="3">
        <v>3</v>
      </c>
      <c r="K32" s="3" t="str">
        <f>IF(VLOOKUP(A32,'custom export'!A:K,11,FALSE)=0,"",(VLOOKUP(A32,'custom export'!A:K,11,FALSE)))</f>
        <v/>
      </c>
      <c r="L32" s="3" t="s">
        <v>17</v>
      </c>
    </row>
    <row r="33" spans="1:12" ht="45" x14ac:dyDescent="0.25">
      <c r="A33" s="3">
        <v>3070</v>
      </c>
      <c r="B33" s="4" t="s">
        <v>55</v>
      </c>
      <c r="C33" s="4" t="s">
        <v>56</v>
      </c>
      <c r="D33" s="3" t="s">
        <v>12</v>
      </c>
      <c r="E33" s="3">
        <v>26</v>
      </c>
      <c r="F33" s="3">
        <v>2</v>
      </c>
      <c r="G33" s="5">
        <v>4559410</v>
      </c>
      <c r="H33" s="3" t="s">
        <v>20</v>
      </c>
      <c r="I33" s="3" t="str">
        <f>IF(Table1[[#This Row],[CIP Status]]="Yes","Yes","")</f>
        <v/>
      </c>
      <c r="J33" s="3"/>
      <c r="K33" s="3" t="str">
        <f>IF(VLOOKUP(A33,'custom export'!A:K,11,FALSE)=0,"",(VLOOKUP(A33,'custom export'!A:K,11,FALSE)))</f>
        <v/>
      </c>
      <c r="L33" s="3" t="s">
        <v>17</v>
      </c>
    </row>
    <row r="34" spans="1:12" ht="45" x14ac:dyDescent="0.25">
      <c r="A34" s="3">
        <v>3071</v>
      </c>
      <c r="B34" s="4" t="s">
        <v>70</v>
      </c>
      <c r="C34" s="4" t="s">
        <v>71</v>
      </c>
      <c r="D34" s="3" t="s">
        <v>12</v>
      </c>
      <c r="E34" s="3">
        <v>24</v>
      </c>
      <c r="F34" s="3">
        <v>3</v>
      </c>
      <c r="G34" s="5">
        <v>21853870</v>
      </c>
      <c r="H34" s="3" t="s">
        <v>20</v>
      </c>
      <c r="I34" s="3" t="str">
        <f>IF(Table1[[#This Row],[CIP Status]]="Yes","Yes","")</f>
        <v/>
      </c>
      <c r="J34" s="3"/>
      <c r="K34" s="3">
        <f>IF(VLOOKUP(A34,'custom export'!A:K,11,FALSE)=0,"",(VLOOKUP(A34,'custom export'!A:K,11,FALSE)))</f>
        <v>1</v>
      </c>
      <c r="L34" s="3" t="s">
        <v>17</v>
      </c>
    </row>
    <row r="35" spans="1:12" ht="60" x14ac:dyDescent="0.25">
      <c r="A35" s="3">
        <v>3072</v>
      </c>
      <c r="B35" s="4" t="s">
        <v>21</v>
      </c>
      <c r="C35" s="4" t="s">
        <v>22</v>
      </c>
      <c r="D35" s="3" t="s">
        <v>12</v>
      </c>
      <c r="E35" s="3">
        <v>32</v>
      </c>
      <c r="F35" s="3">
        <v>1</v>
      </c>
      <c r="G35" s="5">
        <v>7002450</v>
      </c>
      <c r="H35" s="3" t="s">
        <v>20</v>
      </c>
      <c r="I35" s="3" t="str">
        <f>IF(Table1[[#This Row],[CIP Status]]="Yes","Yes","")</f>
        <v/>
      </c>
      <c r="J35" s="3">
        <v>1</v>
      </c>
      <c r="K35" s="3">
        <f>IF(VLOOKUP(A35,'custom export'!A:K,11,FALSE)=0,"",(VLOOKUP(A35,'custom export'!A:K,11,FALSE)))</f>
        <v>1</v>
      </c>
      <c r="L35" s="3" t="s">
        <v>17</v>
      </c>
    </row>
    <row r="36" spans="1:12" ht="60" x14ac:dyDescent="0.25">
      <c r="A36" s="3">
        <v>3073</v>
      </c>
      <c r="B36" s="4" t="s">
        <v>64</v>
      </c>
      <c r="C36" s="4" t="s">
        <v>65</v>
      </c>
      <c r="D36" s="3" t="s">
        <v>12</v>
      </c>
      <c r="E36" s="3">
        <v>25</v>
      </c>
      <c r="F36" s="3">
        <v>2</v>
      </c>
      <c r="G36" s="5">
        <v>5909750</v>
      </c>
      <c r="H36" s="3" t="s">
        <v>20</v>
      </c>
      <c r="I36" s="3" t="str">
        <f>IF(Table1[[#This Row],[CIP Status]]="Yes","Yes","")</f>
        <v/>
      </c>
      <c r="J36" s="3">
        <v>2</v>
      </c>
      <c r="K36" s="3" t="str">
        <f>IF(VLOOKUP(A36,'custom export'!A:K,11,FALSE)=0,"",(VLOOKUP(A36,'custom export'!A:K,11,FALSE)))</f>
        <v/>
      </c>
      <c r="L36" s="3" t="s">
        <v>17</v>
      </c>
    </row>
    <row r="37" spans="1:12" ht="30" x14ac:dyDescent="0.25">
      <c r="A37" s="3">
        <v>3074</v>
      </c>
      <c r="B37" s="4" t="s">
        <v>51</v>
      </c>
      <c r="C37" s="4" t="s">
        <v>52</v>
      </c>
      <c r="D37" s="3" t="s">
        <v>12</v>
      </c>
      <c r="E37" s="3">
        <v>27</v>
      </c>
      <c r="F37" s="3">
        <v>2</v>
      </c>
      <c r="G37" s="5">
        <v>8868650</v>
      </c>
      <c r="H37" s="3" t="s">
        <v>20</v>
      </c>
      <c r="I37" s="3" t="str">
        <f>IF(Table1[[#This Row],[CIP Status]]="Yes","Yes","")</f>
        <v/>
      </c>
      <c r="J37" s="3">
        <v>3</v>
      </c>
      <c r="K37" s="3">
        <f>IF(VLOOKUP(A37,'custom export'!A:K,11,FALSE)=0,"",(VLOOKUP(A37,'custom export'!A:K,11,FALSE)))</f>
        <v>1</v>
      </c>
      <c r="L37" s="3" t="s">
        <v>17</v>
      </c>
    </row>
    <row r="38" spans="1:12" ht="30" x14ac:dyDescent="0.25">
      <c r="A38" s="3">
        <v>3075</v>
      </c>
      <c r="B38" s="4" t="s">
        <v>123</v>
      </c>
      <c r="C38" s="4" t="s">
        <v>124</v>
      </c>
      <c r="D38" s="3" t="s">
        <v>12</v>
      </c>
      <c r="E38" s="3">
        <v>7</v>
      </c>
      <c r="F38" s="3">
        <v>3</v>
      </c>
      <c r="G38" s="5">
        <v>6749500</v>
      </c>
      <c r="H38" s="3" t="s">
        <v>20</v>
      </c>
      <c r="I38" s="3" t="str">
        <f>IF(Table1[[#This Row],[CIP Status]]="Yes","Yes","")</f>
        <v/>
      </c>
      <c r="J38" s="3"/>
      <c r="K38" s="3">
        <f>IF(VLOOKUP(A38,'custom export'!A:K,11,FALSE)=0,"",(VLOOKUP(A38,'custom export'!A:K,11,FALSE)))</f>
        <v>1</v>
      </c>
      <c r="L38" s="3" t="s">
        <v>44</v>
      </c>
    </row>
    <row r="39" spans="1:12" ht="60" x14ac:dyDescent="0.25">
      <c r="A39" s="3">
        <v>3077</v>
      </c>
      <c r="B39" s="4" t="s">
        <v>90</v>
      </c>
      <c r="C39" s="4" t="s">
        <v>91</v>
      </c>
      <c r="D39" s="3" t="s">
        <v>12</v>
      </c>
      <c r="E39" s="3">
        <v>19</v>
      </c>
      <c r="F39" s="3">
        <v>3</v>
      </c>
      <c r="G39" s="5">
        <v>6623640</v>
      </c>
      <c r="H39" s="3" t="s">
        <v>20</v>
      </c>
      <c r="I39" s="3" t="str">
        <f>IF(Table1[[#This Row],[CIP Status]]="Yes","Yes","")</f>
        <v/>
      </c>
      <c r="J39" s="3"/>
      <c r="K39" s="3" t="str">
        <f>IF(VLOOKUP(A39,'custom export'!A:K,11,FALSE)=0,"",(VLOOKUP(A39,'custom export'!A:K,11,FALSE)))</f>
        <v/>
      </c>
      <c r="L39" s="3" t="s">
        <v>44</v>
      </c>
    </row>
    <row r="40" spans="1:12" ht="45" x14ac:dyDescent="0.25">
      <c r="A40" s="3">
        <v>3078</v>
      </c>
      <c r="B40" s="4" t="s">
        <v>109</v>
      </c>
      <c r="C40" s="4" t="s">
        <v>110</v>
      </c>
      <c r="D40" s="3" t="s">
        <v>12</v>
      </c>
      <c r="E40" s="3">
        <v>15</v>
      </c>
      <c r="F40" s="3">
        <v>3</v>
      </c>
      <c r="G40" s="5">
        <v>3458810</v>
      </c>
      <c r="H40" s="3" t="s">
        <v>20</v>
      </c>
      <c r="I40" s="3" t="str">
        <f>IF(Table1[[#This Row],[CIP Status]]="Yes","Yes","")</f>
        <v/>
      </c>
      <c r="J40" s="3"/>
      <c r="K40" s="3">
        <f>IF(VLOOKUP(A40,'custom export'!A:K,11,FALSE)=0,"",(VLOOKUP(A40,'custom export'!A:K,11,FALSE)))</f>
        <v>1</v>
      </c>
      <c r="L40" s="3" t="s">
        <v>44</v>
      </c>
    </row>
    <row r="41" spans="1:12" ht="30" x14ac:dyDescent="0.25">
      <c r="A41" s="3">
        <v>3168</v>
      </c>
      <c r="B41" s="4" t="s">
        <v>86</v>
      </c>
      <c r="C41" s="4" t="s">
        <v>87</v>
      </c>
      <c r="D41" s="3" t="s">
        <v>12</v>
      </c>
      <c r="E41" s="3">
        <v>21</v>
      </c>
      <c r="F41" s="3">
        <v>3</v>
      </c>
      <c r="G41" s="5">
        <v>1396347</v>
      </c>
      <c r="H41" s="3" t="s">
        <v>20</v>
      </c>
      <c r="I41" s="3" t="str">
        <f>IF(Table1[[#This Row],[CIP Status]]="Yes","Yes","")</f>
        <v/>
      </c>
      <c r="J41" s="3"/>
      <c r="K41" s="3">
        <f>IF(VLOOKUP(A41,'custom export'!A:K,11,FALSE)=0,"",(VLOOKUP(A41,'custom export'!A:K,11,FALSE)))</f>
        <v>1</v>
      </c>
      <c r="L41" s="3" t="s">
        <v>17</v>
      </c>
    </row>
    <row r="42" spans="1:12" ht="30" x14ac:dyDescent="0.25">
      <c r="A42" s="3">
        <v>5019</v>
      </c>
      <c r="B42" s="4" t="s">
        <v>66</v>
      </c>
      <c r="C42" s="4" t="s">
        <v>67</v>
      </c>
      <c r="D42" s="3" t="s">
        <v>12</v>
      </c>
      <c r="E42" s="3">
        <v>25</v>
      </c>
      <c r="F42" s="3">
        <v>1</v>
      </c>
      <c r="G42" s="5">
        <v>418250</v>
      </c>
      <c r="H42" s="3" t="s">
        <v>20</v>
      </c>
      <c r="I42" s="3" t="str">
        <f>IF(Table1[[#This Row],[CIP Status]]="Yes","Yes","")</f>
        <v/>
      </c>
      <c r="J42" s="3">
        <v>2</v>
      </c>
      <c r="K42" s="3" t="str">
        <f>IF(VLOOKUP(A42,'custom export'!A:K,11,FALSE)=0,"",(VLOOKUP(A42,'custom export'!A:K,11,FALSE)))</f>
        <v/>
      </c>
      <c r="L42" s="3" t="s">
        <v>17</v>
      </c>
    </row>
    <row r="43" spans="1:12" x14ac:dyDescent="0.25">
      <c r="A43" s="3">
        <v>5057</v>
      </c>
      <c r="B43" s="4" t="s">
        <v>79</v>
      </c>
      <c r="C43" s="4" t="s">
        <v>80</v>
      </c>
      <c r="D43" s="3" t="s">
        <v>12</v>
      </c>
      <c r="E43" s="3">
        <v>22</v>
      </c>
      <c r="F43" s="3">
        <v>1</v>
      </c>
      <c r="G43" s="5">
        <v>24000</v>
      </c>
      <c r="H43" s="3" t="s">
        <v>20</v>
      </c>
      <c r="I43" s="3" t="str">
        <f>IF(Table1[[#This Row],[CIP Status]]="Yes","Yes","")</f>
        <v/>
      </c>
      <c r="J43" s="3">
        <v>3</v>
      </c>
      <c r="K43" s="3">
        <f>IF(VLOOKUP(A43,'custom export'!A:K,11,FALSE)=0,"",(VLOOKUP(A43,'custom export'!A:K,11,FALSE)))</f>
        <v>1</v>
      </c>
      <c r="L43" s="3" t="s">
        <v>81</v>
      </c>
    </row>
    <row r="44" spans="1:12" ht="30" x14ac:dyDescent="0.25">
      <c r="A44" s="3">
        <v>5210</v>
      </c>
      <c r="B44" s="4" t="s">
        <v>92</v>
      </c>
      <c r="C44" s="4" t="s">
        <v>93</v>
      </c>
      <c r="D44" s="3" t="s">
        <v>12</v>
      </c>
      <c r="E44" s="3">
        <v>19</v>
      </c>
      <c r="F44" s="3">
        <v>2</v>
      </c>
      <c r="G44" s="5">
        <v>25000</v>
      </c>
      <c r="H44" s="3" t="s">
        <v>20</v>
      </c>
      <c r="I44" s="3" t="str">
        <f>IF(Table1[[#This Row],[CIP Status]]="Yes","Yes","")</f>
        <v/>
      </c>
      <c r="J44" s="3"/>
      <c r="K44" s="3">
        <f>IF(VLOOKUP(A44,'custom export'!A:K,11,FALSE)=0,"",(VLOOKUP(A44,'custom export'!A:K,11,FALSE)))</f>
        <v>1</v>
      </c>
      <c r="L44" s="3" t="s">
        <v>81</v>
      </c>
    </row>
    <row r="45" spans="1:12" ht="45" x14ac:dyDescent="0.25">
      <c r="A45" s="3">
        <v>5211</v>
      </c>
      <c r="B45" s="4" t="s">
        <v>105</v>
      </c>
      <c r="C45" s="4" t="s">
        <v>106</v>
      </c>
      <c r="D45" s="3" t="s">
        <v>12</v>
      </c>
      <c r="E45" s="3">
        <v>16</v>
      </c>
      <c r="F45" s="3">
        <v>3</v>
      </c>
      <c r="G45" s="5">
        <v>5425690</v>
      </c>
      <c r="H45" s="3" t="s">
        <v>20</v>
      </c>
      <c r="I45" s="3" t="str">
        <f>IF(Table1[[#This Row],[CIP Status]]="Yes","Yes","")</f>
        <v/>
      </c>
      <c r="J45" s="3"/>
      <c r="K45" s="3" t="str">
        <f>IF(VLOOKUP(A45,'custom export'!A:K,11,FALSE)=0,"",(VLOOKUP(A45,'custom export'!A:K,11,FALSE)))</f>
        <v/>
      </c>
      <c r="L45" s="3" t="s">
        <v>17</v>
      </c>
    </row>
    <row r="46" spans="1:12" ht="45" x14ac:dyDescent="0.25">
      <c r="A46" s="3">
        <v>5212</v>
      </c>
      <c r="B46" s="4" t="s">
        <v>117</v>
      </c>
      <c r="C46" s="4" t="s">
        <v>118</v>
      </c>
      <c r="D46" s="3" t="s">
        <v>12</v>
      </c>
      <c r="E46" s="3">
        <v>13</v>
      </c>
      <c r="F46" s="3">
        <v>3</v>
      </c>
      <c r="G46" s="5">
        <v>801950</v>
      </c>
      <c r="H46" s="3" t="s">
        <v>20</v>
      </c>
      <c r="I46" s="3" t="str">
        <f>IF(Table1[[#This Row],[CIP Status]]="Yes","Yes","")</f>
        <v/>
      </c>
      <c r="J46" s="3"/>
      <c r="K46" s="3">
        <f>IF(VLOOKUP(A46,'custom export'!A:K,11,FALSE)=0,"",(VLOOKUP(A46,'custom export'!A:K,11,FALSE)))</f>
        <v>1</v>
      </c>
      <c r="L46" s="3" t="s">
        <v>17</v>
      </c>
    </row>
    <row r="47" spans="1:12" ht="45" x14ac:dyDescent="0.25">
      <c r="A47" s="3">
        <v>5213</v>
      </c>
      <c r="B47" s="4" t="s">
        <v>111</v>
      </c>
      <c r="C47" s="4" t="s">
        <v>112</v>
      </c>
      <c r="D47" s="3" t="s">
        <v>12</v>
      </c>
      <c r="E47" s="3">
        <v>15</v>
      </c>
      <c r="F47" s="3">
        <v>3</v>
      </c>
      <c r="G47" s="5">
        <v>1419330</v>
      </c>
      <c r="H47" s="3" t="s">
        <v>20</v>
      </c>
      <c r="I47" s="3" t="str">
        <f>IF(Table1[[#This Row],[CIP Status]]="Yes","Yes","")</f>
        <v/>
      </c>
      <c r="J47" s="3"/>
      <c r="K47" s="3">
        <f>IF(VLOOKUP(A47,'custom export'!A:K,11,FALSE)=0,"",(VLOOKUP(A47,'custom export'!A:K,11,FALSE)))</f>
        <v>2</v>
      </c>
      <c r="L47" s="3" t="s">
        <v>17</v>
      </c>
    </row>
    <row r="48" spans="1:12" ht="45" x14ac:dyDescent="0.25">
      <c r="A48" s="3">
        <v>5219</v>
      </c>
      <c r="B48" s="4" t="s">
        <v>72</v>
      </c>
      <c r="C48" s="4" t="s">
        <v>73</v>
      </c>
      <c r="D48" s="3" t="s">
        <v>12</v>
      </c>
      <c r="E48" s="3">
        <v>23</v>
      </c>
      <c r="F48" s="3">
        <v>3</v>
      </c>
      <c r="G48" s="5">
        <v>683410</v>
      </c>
      <c r="H48" s="3" t="s">
        <v>20</v>
      </c>
      <c r="I48" s="3" t="str">
        <f>IF(Table1[[#This Row],[CIP Status]]="Yes","Yes","")</f>
        <v/>
      </c>
      <c r="J48" s="3"/>
      <c r="K48" s="3">
        <f>IF(VLOOKUP(A48,'custom export'!A:K,11,FALSE)=0,"",(VLOOKUP(A48,'custom export'!A:K,11,FALSE)))</f>
        <v>1</v>
      </c>
      <c r="L48" s="3" t="s">
        <v>17</v>
      </c>
    </row>
    <row r="49" spans="1:12" ht="30" x14ac:dyDescent="0.25">
      <c r="A49" s="3">
        <v>5223</v>
      </c>
      <c r="B49" s="4" t="s">
        <v>94</v>
      </c>
      <c r="C49" s="4" t="s">
        <v>95</v>
      </c>
      <c r="D49" s="3" t="s">
        <v>12</v>
      </c>
      <c r="E49" s="3">
        <v>19</v>
      </c>
      <c r="F49" s="3">
        <v>2</v>
      </c>
      <c r="G49" s="5">
        <v>25000</v>
      </c>
      <c r="H49" s="3" t="s">
        <v>20</v>
      </c>
      <c r="I49" s="3" t="str">
        <f>IF(Table1[[#This Row],[CIP Status]]="Yes","Yes","")</f>
        <v/>
      </c>
      <c r="J49" s="3"/>
      <c r="K49" s="3">
        <f>IF(VLOOKUP(A49,'custom export'!A:K,11,FALSE)=0,"",(VLOOKUP(A49,'custom export'!A:K,11,FALSE)))</f>
        <v>2</v>
      </c>
      <c r="L49" s="3" t="s">
        <v>44</v>
      </c>
    </row>
    <row r="50" spans="1:12" ht="45" x14ac:dyDescent="0.25">
      <c r="A50" s="3">
        <v>5224</v>
      </c>
      <c r="B50" s="4" t="s">
        <v>42</v>
      </c>
      <c r="C50" s="4" t="s">
        <v>43</v>
      </c>
      <c r="D50" s="3" t="s">
        <v>12</v>
      </c>
      <c r="E50" s="3">
        <v>28</v>
      </c>
      <c r="F50" s="3">
        <v>1</v>
      </c>
      <c r="G50" s="5">
        <v>25000</v>
      </c>
      <c r="H50" s="3" t="s">
        <v>20</v>
      </c>
      <c r="I50" s="3" t="str">
        <f>IF(Table1[[#This Row],[CIP Status]]="Yes","Yes","")</f>
        <v/>
      </c>
      <c r="J50" s="3"/>
      <c r="K50" s="3">
        <f>IF(VLOOKUP(A50,'custom export'!A:K,11,FALSE)=0,"",(VLOOKUP(A50,'custom export'!A:K,11,FALSE)))</f>
        <v>2</v>
      </c>
      <c r="L50" s="3" t="s">
        <v>44</v>
      </c>
    </row>
    <row r="51" spans="1:12" ht="30" x14ac:dyDescent="0.25">
      <c r="A51" s="3">
        <v>5225</v>
      </c>
      <c r="B51" s="4" t="s">
        <v>98</v>
      </c>
      <c r="C51" s="4" t="s">
        <v>99</v>
      </c>
      <c r="D51" s="3" t="s">
        <v>12</v>
      </c>
      <c r="E51" s="3">
        <v>18</v>
      </c>
      <c r="F51" s="3">
        <v>3</v>
      </c>
      <c r="G51" s="5">
        <v>25000</v>
      </c>
      <c r="H51" s="3" t="s">
        <v>20</v>
      </c>
      <c r="I51" s="3" t="str">
        <f>IF(Table1[[#This Row],[CIP Status]]="Yes","Yes","")</f>
        <v/>
      </c>
      <c r="J51" s="3"/>
      <c r="K51" s="3">
        <f>IF(VLOOKUP(A51,'custom export'!A:K,11,FALSE)=0,"",(VLOOKUP(A51,'custom export'!A:K,11,FALSE)))</f>
        <v>2</v>
      </c>
      <c r="L51" s="3" t="s">
        <v>44</v>
      </c>
    </row>
    <row r="52" spans="1:12" x14ac:dyDescent="0.25">
      <c r="A52" s="3">
        <v>5226</v>
      </c>
      <c r="B52" s="4" t="s">
        <v>113</v>
      </c>
      <c r="C52" s="4" t="s">
        <v>114</v>
      </c>
      <c r="D52" s="3" t="s">
        <v>12</v>
      </c>
      <c r="E52" s="3">
        <v>15</v>
      </c>
      <c r="F52" s="3">
        <v>3</v>
      </c>
      <c r="G52" s="5">
        <v>25000</v>
      </c>
      <c r="H52" s="3" t="s">
        <v>20</v>
      </c>
      <c r="I52" s="3" t="str">
        <f>IF(Table1[[#This Row],[CIP Status]]="Yes","Yes","")</f>
        <v/>
      </c>
      <c r="J52" s="3"/>
      <c r="K52" s="3">
        <f>IF(VLOOKUP(A52,'custom export'!A:K,11,FALSE)=0,"",(VLOOKUP(A52,'custom export'!A:K,11,FALSE)))</f>
        <v>1</v>
      </c>
      <c r="L52" s="3" t="s">
        <v>81</v>
      </c>
    </row>
    <row r="53" spans="1:12" ht="30" x14ac:dyDescent="0.25">
      <c r="A53" s="3">
        <v>5227</v>
      </c>
      <c r="B53" s="4" t="s">
        <v>107</v>
      </c>
      <c r="C53" s="4" t="s">
        <v>108</v>
      </c>
      <c r="D53" s="3" t="s">
        <v>12</v>
      </c>
      <c r="E53" s="3">
        <v>16</v>
      </c>
      <c r="F53" s="3">
        <v>3</v>
      </c>
      <c r="G53" s="5">
        <v>25000</v>
      </c>
      <c r="H53" s="3" t="s">
        <v>20</v>
      </c>
      <c r="I53" s="3" t="str">
        <f>IF(Table1[[#This Row],[CIP Status]]="Yes","Yes","")</f>
        <v/>
      </c>
      <c r="J53" s="3"/>
      <c r="K53" s="3" t="str">
        <f>IF(VLOOKUP(A53,'custom export'!A:K,11,FALSE)=0,"",(VLOOKUP(A53,'custom export'!A:K,11,FALSE)))</f>
        <v/>
      </c>
      <c r="L53" s="3" t="s">
        <v>81</v>
      </c>
    </row>
    <row r="54" spans="1:12" x14ac:dyDescent="0.25">
      <c r="A54" s="3">
        <v>5301</v>
      </c>
      <c r="B54" s="4" t="s">
        <v>45</v>
      </c>
      <c r="C54" s="4" t="s">
        <v>46</v>
      </c>
      <c r="D54" s="3" t="s">
        <v>12</v>
      </c>
      <c r="E54" s="3">
        <v>28</v>
      </c>
      <c r="F54" s="3">
        <v>1</v>
      </c>
      <c r="G54" s="5">
        <v>45455</v>
      </c>
      <c r="H54" s="3" t="s">
        <v>20</v>
      </c>
      <c r="I54" s="3" t="str">
        <f>IF(Table1[[#This Row],[CIP Status]]="Yes","Yes","")</f>
        <v/>
      </c>
      <c r="J54" s="3">
        <v>1</v>
      </c>
      <c r="K54" s="3" t="str">
        <f>IF(VLOOKUP(A54,'custom export'!A:K,11,FALSE)=0,"",(VLOOKUP(A54,'custom export'!A:K,11,FALSE)))</f>
        <v/>
      </c>
      <c r="L54" s="3" t="s">
        <v>14</v>
      </c>
    </row>
    <row r="55" spans="1:12" ht="45" x14ac:dyDescent="0.25">
      <c r="A55" s="3">
        <v>5405</v>
      </c>
      <c r="B55" s="4" t="s">
        <v>10</v>
      </c>
      <c r="C55" s="4" t="s">
        <v>11</v>
      </c>
      <c r="D55" s="3" t="s">
        <v>12</v>
      </c>
      <c r="E55" s="3">
        <v>129</v>
      </c>
      <c r="F55" s="3">
        <v>1</v>
      </c>
      <c r="G55" s="5">
        <v>23668197</v>
      </c>
      <c r="H55" s="3" t="s">
        <v>13</v>
      </c>
      <c r="I55" s="3" t="str">
        <f>IF(Table1[[#This Row],[CIP Status]]="Yes","Yes","")</f>
        <v>Yes</v>
      </c>
      <c r="J55" s="3"/>
      <c r="K55" s="3">
        <f>IF(VLOOKUP(A55,'custom export'!A:K,11,FALSE)=0,"",(VLOOKUP(A55,'custom export'!A:K,11,FALSE)))</f>
        <v>1</v>
      </c>
      <c r="L55" s="3" t="s">
        <v>14</v>
      </c>
    </row>
    <row r="56" spans="1:12" ht="45" x14ac:dyDescent="0.25">
      <c r="A56" s="3">
        <v>5406</v>
      </c>
      <c r="B56" s="4" t="s">
        <v>15</v>
      </c>
      <c r="C56" s="4" t="s">
        <v>16</v>
      </c>
      <c r="D56" s="3" t="s">
        <v>12</v>
      </c>
      <c r="E56" s="3">
        <v>125</v>
      </c>
      <c r="F56" s="3">
        <v>1</v>
      </c>
      <c r="G56" s="5">
        <v>5470395</v>
      </c>
      <c r="H56" s="3" t="s">
        <v>13</v>
      </c>
      <c r="I56" s="3" t="str">
        <f>IF(Table1[[#This Row],[CIP Status]]="Yes","Yes","")</f>
        <v>Yes</v>
      </c>
      <c r="J56" s="3"/>
      <c r="K56" s="3">
        <f>IF(VLOOKUP(A56,'custom export'!A:K,11,FALSE)=0,"",(VLOOKUP(A56,'custom export'!A:K,11,FALSE)))</f>
        <v>1</v>
      </c>
      <c r="L56" s="3" t="s">
        <v>17</v>
      </c>
    </row>
    <row r="57" spans="1:12" ht="45" x14ac:dyDescent="0.25">
      <c r="A57" s="3">
        <v>5407</v>
      </c>
      <c r="B57" s="4" t="s">
        <v>34</v>
      </c>
      <c r="C57" s="4" t="s">
        <v>790</v>
      </c>
      <c r="D57" s="3" t="s">
        <v>12</v>
      </c>
      <c r="E57" s="3">
        <v>30</v>
      </c>
      <c r="F57" s="3">
        <v>1</v>
      </c>
      <c r="G57" s="5">
        <v>18394511</v>
      </c>
      <c r="H57" s="3" t="s">
        <v>20</v>
      </c>
      <c r="I57" s="3" t="str">
        <f>IF(Table1[[#This Row],[CIP Status]]="Yes","Yes","")</f>
        <v/>
      </c>
      <c r="J57" s="3">
        <v>2</v>
      </c>
      <c r="K57" s="3">
        <f>IF(VLOOKUP(A57,'custom export'!A:K,11,FALSE)=0,"",(VLOOKUP(A57,'custom export'!A:K,11,FALSE)))</f>
        <v>1</v>
      </c>
      <c r="L57" s="3" t="s">
        <v>17</v>
      </c>
    </row>
  </sheetData>
  <pageMargins left="0.25" right="0.25" top="0.75" bottom="0.75" header="0.3" footer="0.3"/>
  <pageSetup paperSize="3" scale="85"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9C537-C8AF-43FF-B2BD-64723D083959}">
  <dimension ref="A1:K392"/>
  <sheetViews>
    <sheetView workbookViewId="0">
      <selection activeCell="H17" sqref="A1:K392"/>
    </sheetView>
  </sheetViews>
  <sheetFormatPr defaultRowHeight="15" x14ac:dyDescent="0.25"/>
  <sheetData>
    <row r="1" spans="1:11" x14ac:dyDescent="0.25">
      <c r="A1" t="s">
        <v>0</v>
      </c>
      <c r="B1" t="s">
        <v>1</v>
      </c>
      <c r="C1" t="s">
        <v>2</v>
      </c>
      <c r="D1" t="s">
        <v>3</v>
      </c>
      <c r="E1" t="s">
        <v>4</v>
      </c>
      <c r="F1" t="s">
        <v>5</v>
      </c>
      <c r="G1" t="s">
        <v>6</v>
      </c>
      <c r="H1" t="s">
        <v>7</v>
      </c>
      <c r="I1" t="s">
        <v>8</v>
      </c>
      <c r="J1" t="s">
        <v>9</v>
      </c>
      <c r="K1" t="s">
        <v>125</v>
      </c>
    </row>
    <row r="2" spans="1:11" x14ac:dyDescent="0.25">
      <c r="A2">
        <v>5407</v>
      </c>
      <c r="B2" t="s">
        <v>34</v>
      </c>
      <c r="C2" t="s">
        <v>35</v>
      </c>
      <c r="D2" t="s">
        <v>12</v>
      </c>
      <c r="E2">
        <v>30</v>
      </c>
      <c r="F2">
        <v>1</v>
      </c>
      <c r="G2">
        <v>18394511</v>
      </c>
      <c r="H2" t="s">
        <v>20</v>
      </c>
      <c r="I2">
        <v>2</v>
      </c>
      <c r="J2" t="s">
        <v>17</v>
      </c>
      <c r="K2">
        <v>1</v>
      </c>
    </row>
    <row r="3" spans="1:11" x14ac:dyDescent="0.25">
      <c r="A3">
        <v>5406</v>
      </c>
      <c r="B3" t="s">
        <v>15</v>
      </c>
      <c r="C3" t="s">
        <v>16</v>
      </c>
      <c r="D3" t="s">
        <v>12</v>
      </c>
      <c r="E3">
        <v>125</v>
      </c>
      <c r="F3">
        <v>1</v>
      </c>
      <c r="G3">
        <v>5470395</v>
      </c>
      <c r="H3" t="s">
        <v>13</v>
      </c>
      <c r="J3" t="s">
        <v>17</v>
      </c>
      <c r="K3">
        <v>1</v>
      </c>
    </row>
    <row r="4" spans="1:11" x14ac:dyDescent="0.25">
      <c r="A4">
        <v>5405</v>
      </c>
      <c r="B4" t="s">
        <v>10</v>
      </c>
      <c r="C4" t="s">
        <v>11</v>
      </c>
      <c r="D4" t="s">
        <v>12</v>
      </c>
      <c r="E4">
        <v>129</v>
      </c>
      <c r="F4">
        <v>1</v>
      </c>
      <c r="G4">
        <v>23668197</v>
      </c>
      <c r="H4" t="s">
        <v>13</v>
      </c>
      <c r="J4" t="s">
        <v>14</v>
      </c>
      <c r="K4">
        <v>1</v>
      </c>
    </row>
    <row r="5" spans="1:11" x14ac:dyDescent="0.25">
      <c r="A5">
        <v>5404</v>
      </c>
      <c r="B5" t="s">
        <v>126</v>
      </c>
      <c r="C5" t="s">
        <v>127</v>
      </c>
      <c r="D5" t="s">
        <v>128</v>
      </c>
      <c r="E5">
        <v>35</v>
      </c>
      <c r="G5">
        <v>551600000</v>
      </c>
      <c r="H5" t="s">
        <v>20</v>
      </c>
      <c r="J5" t="s">
        <v>44</v>
      </c>
      <c r="K5">
        <v>0</v>
      </c>
    </row>
    <row r="6" spans="1:11" x14ac:dyDescent="0.25">
      <c r="A6">
        <v>5403</v>
      </c>
      <c r="B6" t="s">
        <v>129</v>
      </c>
      <c r="C6" t="s">
        <v>130</v>
      </c>
      <c r="D6" t="s">
        <v>128</v>
      </c>
      <c r="E6">
        <v>18</v>
      </c>
      <c r="G6">
        <v>162400000</v>
      </c>
      <c r="H6" t="s">
        <v>20</v>
      </c>
      <c r="J6" t="s">
        <v>44</v>
      </c>
      <c r="K6">
        <v>0</v>
      </c>
    </row>
    <row r="7" spans="1:11" x14ac:dyDescent="0.25">
      <c r="A7">
        <v>5402</v>
      </c>
      <c r="B7" t="s">
        <v>131</v>
      </c>
      <c r="C7" t="s">
        <v>132</v>
      </c>
      <c r="D7" t="s">
        <v>128</v>
      </c>
      <c r="E7">
        <v>32</v>
      </c>
      <c r="G7">
        <v>23700000</v>
      </c>
      <c r="H7" t="s">
        <v>20</v>
      </c>
      <c r="J7" t="s">
        <v>14</v>
      </c>
      <c r="K7">
        <v>0</v>
      </c>
    </row>
    <row r="8" spans="1:11" x14ac:dyDescent="0.25">
      <c r="A8">
        <v>5401</v>
      </c>
      <c r="B8" t="s">
        <v>133</v>
      </c>
      <c r="C8" t="s">
        <v>134</v>
      </c>
      <c r="D8" t="s">
        <v>128</v>
      </c>
      <c r="E8">
        <v>118</v>
      </c>
      <c r="F8">
        <v>1</v>
      </c>
      <c r="G8">
        <v>176500000</v>
      </c>
      <c r="H8" t="s">
        <v>13</v>
      </c>
      <c r="J8" t="s">
        <v>44</v>
      </c>
      <c r="K8">
        <v>0</v>
      </c>
    </row>
    <row r="9" spans="1:11" x14ac:dyDescent="0.25">
      <c r="A9">
        <v>5400</v>
      </c>
      <c r="B9" t="s">
        <v>135</v>
      </c>
      <c r="C9" t="s">
        <v>136</v>
      </c>
      <c r="D9" t="s">
        <v>128</v>
      </c>
      <c r="E9">
        <v>124</v>
      </c>
      <c r="F9">
        <v>1</v>
      </c>
      <c r="G9">
        <v>12500000</v>
      </c>
      <c r="H9" t="s">
        <v>13</v>
      </c>
      <c r="J9" t="s">
        <v>44</v>
      </c>
      <c r="K9">
        <v>0</v>
      </c>
    </row>
    <row r="10" spans="1:11" x14ac:dyDescent="0.25">
      <c r="A10">
        <v>5303</v>
      </c>
      <c r="B10" t="s">
        <v>137</v>
      </c>
      <c r="C10" t="s">
        <v>138</v>
      </c>
      <c r="D10" t="s">
        <v>139</v>
      </c>
      <c r="E10">
        <v>16</v>
      </c>
      <c r="G10">
        <v>250000</v>
      </c>
      <c r="H10" t="s">
        <v>20</v>
      </c>
      <c r="J10" t="s">
        <v>140</v>
      </c>
      <c r="K10">
        <v>0</v>
      </c>
    </row>
    <row r="11" spans="1:11" x14ac:dyDescent="0.25">
      <c r="A11">
        <v>5302</v>
      </c>
      <c r="B11" t="s">
        <v>45</v>
      </c>
      <c r="C11" t="s">
        <v>141</v>
      </c>
      <c r="D11" t="s">
        <v>142</v>
      </c>
      <c r="E11">
        <v>16</v>
      </c>
      <c r="F11">
        <v>3</v>
      </c>
      <c r="G11">
        <v>148148</v>
      </c>
      <c r="H11" t="s">
        <v>20</v>
      </c>
      <c r="I11">
        <v>3</v>
      </c>
      <c r="J11" t="s">
        <v>17</v>
      </c>
      <c r="K11">
        <v>0</v>
      </c>
    </row>
    <row r="12" spans="1:11" x14ac:dyDescent="0.25">
      <c r="A12">
        <v>5301</v>
      </c>
      <c r="B12" t="s">
        <v>45</v>
      </c>
      <c r="C12" t="s">
        <v>46</v>
      </c>
      <c r="D12" t="s">
        <v>12</v>
      </c>
      <c r="E12">
        <v>28</v>
      </c>
      <c r="F12">
        <v>1</v>
      </c>
      <c r="G12">
        <v>45455</v>
      </c>
      <c r="H12" t="s">
        <v>20</v>
      </c>
      <c r="I12">
        <v>1</v>
      </c>
      <c r="J12" t="s">
        <v>14</v>
      </c>
      <c r="K12">
        <v>0</v>
      </c>
    </row>
    <row r="13" spans="1:11" x14ac:dyDescent="0.25">
      <c r="A13">
        <v>5300</v>
      </c>
      <c r="B13" t="s">
        <v>45</v>
      </c>
      <c r="C13" t="s">
        <v>143</v>
      </c>
      <c r="D13" t="s">
        <v>144</v>
      </c>
      <c r="E13">
        <v>12</v>
      </c>
      <c r="F13">
        <v>3</v>
      </c>
      <c r="G13">
        <v>16667</v>
      </c>
      <c r="H13" t="s">
        <v>20</v>
      </c>
      <c r="J13" t="s">
        <v>81</v>
      </c>
      <c r="K13">
        <v>0</v>
      </c>
    </row>
    <row r="14" spans="1:11" x14ac:dyDescent="0.25">
      <c r="A14">
        <v>5227</v>
      </c>
      <c r="B14" t="s">
        <v>107</v>
      </c>
      <c r="C14" t="s">
        <v>108</v>
      </c>
      <c r="D14" t="s">
        <v>12</v>
      </c>
      <c r="E14">
        <v>16</v>
      </c>
      <c r="F14">
        <v>3</v>
      </c>
      <c r="G14">
        <v>25000</v>
      </c>
      <c r="H14" t="s">
        <v>20</v>
      </c>
      <c r="J14" t="s">
        <v>81</v>
      </c>
      <c r="K14">
        <v>0</v>
      </c>
    </row>
    <row r="15" spans="1:11" x14ac:dyDescent="0.25">
      <c r="A15">
        <v>5226</v>
      </c>
      <c r="B15" t="s">
        <v>113</v>
      </c>
      <c r="C15" t="s">
        <v>114</v>
      </c>
      <c r="D15" t="s">
        <v>12</v>
      </c>
      <c r="E15">
        <v>15</v>
      </c>
      <c r="F15">
        <v>3</v>
      </c>
      <c r="G15">
        <v>25000</v>
      </c>
      <c r="H15" t="s">
        <v>20</v>
      </c>
      <c r="J15" t="s">
        <v>81</v>
      </c>
      <c r="K15">
        <v>1</v>
      </c>
    </row>
    <row r="16" spans="1:11" x14ac:dyDescent="0.25">
      <c r="A16">
        <v>5225</v>
      </c>
      <c r="B16" t="s">
        <v>98</v>
      </c>
      <c r="C16" t="s">
        <v>99</v>
      </c>
      <c r="D16" t="s">
        <v>12</v>
      </c>
      <c r="E16">
        <v>18</v>
      </c>
      <c r="F16">
        <v>2</v>
      </c>
      <c r="G16">
        <v>25000</v>
      </c>
      <c r="H16" t="s">
        <v>20</v>
      </c>
      <c r="J16" t="s">
        <v>44</v>
      </c>
      <c r="K16">
        <v>2</v>
      </c>
    </row>
    <row r="17" spans="1:11" x14ac:dyDescent="0.25">
      <c r="A17">
        <v>5224</v>
      </c>
      <c r="B17" t="s">
        <v>42</v>
      </c>
      <c r="C17" t="s">
        <v>43</v>
      </c>
      <c r="D17" t="s">
        <v>12</v>
      </c>
      <c r="E17">
        <v>28</v>
      </c>
      <c r="F17">
        <v>1</v>
      </c>
      <c r="G17">
        <v>25000</v>
      </c>
      <c r="H17" t="s">
        <v>20</v>
      </c>
      <c r="J17" t="s">
        <v>44</v>
      </c>
      <c r="K17">
        <v>2</v>
      </c>
    </row>
    <row r="18" spans="1:11" x14ac:dyDescent="0.25">
      <c r="A18">
        <v>5223</v>
      </c>
      <c r="B18" t="s">
        <v>94</v>
      </c>
      <c r="C18" t="s">
        <v>95</v>
      </c>
      <c r="D18" t="s">
        <v>12</v>
      </c>
      <c r="E18">
        <v>19</v>
      </c>
      <c r="F18">
        <v>2</v>
      </c>
      <c r="G18">
        <v>25000</v>
      </c>
      <c r="H18" t="s">
        <v>20</v>
      </c>
      <c r="J18" t="s">
        <v>44</v>
      </c>
      <c r="K18">
        <v>2</v>
      </c>
    </row>
    <row r="19" spans="1:11" x14ac:dyDescent="0.25">
      <c r="A19">
        <v>5222</v>
      </c>
      <c r="B19" t="s">
        <v>145</v>
      </c>
      <c r="C19" t="s">
        <v>146</v>
      </c>
      <c r="D19" t="s">
        <v>12</v>
      </c>
      <c r="E19">
        <v>13</v>
      </c>
      <c r="G19">
        <v>3683680</v>
      </c>
      <c r="H19" t="s">
        <v>20</v>
      </c>
      <c r="J19" t="s">
        <v>14</v>
      </c>
      <c r="K19">
        <v>2</v>
      </c>
    </row>
    <row r="20" spans="1:11" x14ac:dyDescent="0.25">
      <c r="A20">
        <v>5221</v>
      </c>
      <c r="B20" t="s">
        <v>147</v>
      </c>
      <c r="C20" t="s">
        <v>148</v>
      </c>
      <c r="D20" t="s">
        <v>149</v>
      </c>
      <c r="E20">
        <v>12</v>
      </c>
      <c r="F20">
        <v>3</v>
      </c>
      <c r="G20">
        <v>25000</v>
      </c>
      <c r="H20" t="s">
        <v>20</v>
      </c>
      <c r="J20" t="s">
        <v>44</v>
      </c>
      <c r="K20">
        <v>2</v>
      </c>
    </row>
    <row r="21" spans="1:11" x14ac:dyDescent="0.25">
      <c r="A21">
        <v>5220</v>
      </c>
      <c r="B21" t="s">
        <v>150</v>
      </c>
      <c r="C21" t="s">
        <v>151</v>
      </c>
      <c r="D21" t="s">
        <v>12</v>
      </c>
      <c r="E21">
        <v>32</v>
      </c>
      <c r="G21">
        <v>1059600</v>
      </c>
      <c r="H21" t="s">
        <v>20</v>
      </c>
      <c r="J21" t="s">
        <v>17</v>
      </c>
      <c r="K21">
        <v>2</v>
      </c>
    </row>
    <row r="22" spans="1:11" x14ac:dyDescent="0.25">
      <c r="A22">
        <v>5219</v>
      </c>
      <c r="B22" t="s">
        <v>72</v>
      </c>
      <c r="C22" t="s">
        <v>73</v>
      </c>
      <c r="D22" t="s">
        <v>12</v>
      </c>
      <c r="E22">
        <v>23</v>
      </c>
      <c r="F22">
        <v>3</v>
      </c>
      <c r="G22">
        <v>683410</v>
      </c>
      <c r="H22" t="s">
        <v>20</v>
      </c>
      <c r="J22" t="s">
        <v>17</v>
      </c>
      <c r="K22">
        <v>1</v>
      </c>
    </row>
    <row r="23" spans="1:11" x14ac:dyDescent="0.25">
      <c r="A23">
        <v>5218</v>
      </c>
      <c r="B23" t="s">
        <v>152</v>
      </c>
      <c r="C23" t="s">
        <v>153</v>
      </c>
      <c r="D23" t="s">
        <v>139</v>
      </c>
      <c r="E23">
        <v>39</v>
      </c>
      <c r="F23">
        <v>1</v>
      </c>
      <c r="G23">
        <v>1044190</v>
      </c>
      <c r="H23" t="s">
        <v>20</v>
      </c>
      <c r="J23" t="s">
        <v>17</v>
      </c>
      <c r="K23">
        <v>0</v>
      </c>
    </row>
    <row r="24" spans="1:11" x14ac:dyDescent="0.25">
      <c r="A24">
        <v>5217</v>
      </c>
      <c r="B24" t="s">
        <v>154</v>
      </c>
      <c r="C24" t="s">
        <v>155</v>
      </c>
      <c r="D24" t="s">
        <v>142</v>
      </c>
      <c r="E24">
        <v>15</v>
      </c>
      <c r="F24">
        <v>3</v>
      </c>
      <c r="G24">
        <v>100000</v>
      </c>
      <c r="H24" t="s">
        <v>20</v>
      </c>
      <c r="J24" t="s">
        <v>81</v>
      </c>
      <c r="K24">
        <v>1</v>
      </c>
    </row>
    <row r="25" spans="1:11" x14ac:dyDescent="0.25">
      <c r="A25">
        <v>5216</v>
      </c>
      <c r="B25" t="s">
        <v>156</v>
      </c>
      <c r="C25" t="s">
        <v>157</v>
      </c>
      <c r="D25" t="s">
        <v>144</v>
      </c>
      <c r="E25">
        <v>14</v>
      </c>
      <c r="F25">
        <v>3</v>
      </c>
      <c r="G25">
        <v>16997120</v>
      </c>
      <c r="H25" t="s">
        <v>20</v>
      </c>
      <c r="J25" t="s">
        <v>17</v>
      </c>
      <c r="K25">
        <v>0</v>
      </c>
    </row>
    <row r="26" spans="1:11" x14ac:dyDescent="0.25">
      <c r="A26">
        <v>5215</v>
      </c>
      <c r="B26" t="s">
        <v>158</v>
      </c>
      <c r="C26" t="s">
        <v>159</v>
      </c>
      <c r="D26" t="s">
        <v>149</v>
      </c>
      <c r="E26">
        <v>15</v>
      </c>
      <c r="F26">
        <v>3</v>
      </c>
      <c r="G26">
        <v>9448000</v>
      </c>
      <c r="H26" t="s">
        <v>20</v>
      </c>
      <c r="J26" t="s">
        <v>44</v>
      </c>
      <c r="K26">
        <v>0</v>
      </c>
    </row>
    <row r="27" spans="1:11" x14ac:dyDescent="0.25">
      <c r="A27">
        <v>5214</v>
      </c>
      <c r="B27" t="s">
        <v>160</v>
      </c>
      <c r="C27" t="s">
        <v>93</v>
      </c>
      <c r="D27" t="s">
        <v>144</v>
      </c>
      <c r="E27">
        <v>18</v>
      </c>
      <c r="G27">
        <v>25000</v>
      </c>
      <c r="H27" t="s">
        <v>20</v>
      </c>
      <c r="J27" t="s">
        <v>81</v>
      </c>
      <c r="K27">
        <v>2</v>
      </c>
    </row>
    <row r="28" spans="1:11" x14ac:dyDescent="0.25">
      <c r="A28">
        <v>5213</v>
      </c>
      <c r="B28" t="s">
        <v>111</v>
      </c>
      <c r="C28" t="s">
        <v>112</v>
      </c>
      <c r="D28" t="s">
        <v>12</v>
      </c>
      <c r="E28">
        <v>15</v>
      </c>
      <c r="F28">
        <v>3</v>
      </c>
      <c r="G28">
        <v>1419330</v>
      </c>
      <c r="H28" t="s">
        <v>20</v>
      </c>
      <c r="J28" t="s">
        <v>17</v>
      </c>
      <c r="K28">
        <v>2</v>
      </c>
    </row>
    <row r="29" spans="1:11" x14ac:dyDescent="0.25">
      <c r="A29">
        <v>5212</v>
      </c>
      <c r="B29" t="s">
        <v>117</v>
      </c>
      <c r="C29" t="s">
        <v>118</v>
      </c>
      <c r="D29" t="s">
        <v>12</v>
      </c>
      <c r="E29">
        <v>13</v>
      </c>
      <c r="F29">
        <v>3</v>
      </c>
      <c r="G29">
        <v>801950</v>
      </c>
      <c r="H29" t="s">
        <v>20</v>
      </c>
      <c r="J29" t="s">
        <v>17</v>
      </c>
      <c r="K29">
        <v>1</v>
      </c>
    </row>
    <row r="30" spans="1:11" x14ac:dyDescent="0.25">
      <c r="A30">
        <v>5211</v>
      </c>
      <c r="B30" t="s">
        <v>105</v>
      </c>
      <c r="C30" t="s">
        <v>106</v>
      </c>
      <c r="D30" t="s">
        <v>12</v>
      </c>
      <c r="E30">
        <v>16</v>
      </c>
      <c r="F30">
        <v>3</v>
      </c>
      <c r="G30">
        <v>5425690</v>
      </c>
      <c r="H30" t="s">
        <v>20</v>
      </c>
      <c r="J30" t="s">
        <v>17</v>
      </c>
      <c r="K30">
        <v>0</v>
      </c>
    </row>
    <row r="31" spans="1:11" x14ac:dyDescent="0.25">
      <c r="A31">
        <v>5210</v>
      </c>
      <c r="B31" t="s">
        <v>92</v>
      </c>
      <c r="C31" t="s">
        <v>93</v>
      </c>
      <c r="D31" t="s">
        <v>12</v>
      </c>
      <c r="E31">
        <v>19</v>
      </c>
      <c r="F31">
        <v>2</v>
      </c>
      <c r="G31">
        <v>25000</v>
      </c>
      <c r="H31" t="s">
        <v>20</v>
      </c>
      <c r="J31" t="s">
        <v>81</v>
      </c>
      <c r="K31">
        <v>1</v>
      </c>
    </row>
    <row r="32" spans="1:11" ht="409.5" x14ac:dyDescent="0.25">
      <c r="A32">
        <v>5209</v>
      </c>
      <c r="B32" t="s">
        <v>161</v>
      </c>
      <c r="C32" s="1" t="s">
        <v>162</v>
      </c>
      <c r="D32" t="s">
        <v>142</v>
      </c>
      <c r="E32">
        <v>14</v>
      </c>
      <c r="F32">
        <v>3</v>
      </c>
      <c r="G32">
        <v>100000</v>
      </c>
      <c r="H32" t="s">
        <v>20</v>
      </c>
      <c r="J32" t="s">
        <v>140</v>
      </c>
      <c r="K32">
        <v>0</v>
      </c>
    </row>
    <row r="33" spans="1:11" x14ac:dyDescent="0.25">
      <c r="A33">
        <v>5208</v>
      </c>
      <c r="B33" t="s">
        <v>163</v>
      </c>
      <c r="C33" t="s">
        <v>164</v>
      </c>
      <c r="D33" t="s">
        <v>142</v>
      </c>
      <c r="E33">
        <v>13</v>
      </c>
      <c r="F33">
        <v>3</v>
      </c>
      <c r="G33">
        <v>100000</v>
      </c>
      <c r="H33" t="s">
        <v>20</v>
      </c>
      <c r="J33" t="s">
        <v>140</v>
      </c>
      <c r="K33">
        <v>0</v>
      </c>
    </row>
    <row r="34" spans="1:11" x14ac:dyDescent="0.25">
      <c r="A34">
        <v>5207</v>
      </c>
      <c r="B34" t="s">
        <v>165</v>
      </c>
      <c r="C34" t="s">
        <v>166</v>
      </c>
      <c r="D34" t="s">
        <v>128</v>
      </c>
      <c r="E34">
        <v>18</v>
      </c>
      <c r="G34">
        <v>25000</v>
      </c>
      <c r="H34" t="s">
        <v>20</v>
      </c>
      <c r="J34" t="s">
        <v>81</v>
      </c>
      <c r="K34">
        <v>2</v>
      </c>
    </row>
    <row r="35" spans="1:11" x14ac:dyDescent="0.25">
      <c r="A35">
        <v>5206</v>
      </c>
      <c r="B35" t="s">
        <v>167</v>
      </c>
      <c r="C35" t="s">
        <v>168</v>
      </c>
      <c r="D35" t="s">
        <v>144</v>
      </c>
      <c r="E35">
        <v>14</v>
      </c>
      <c r="F35">
        <v>3</v>
      </c>
      <c r="G35">
        <v>25000</v>
      </c>
      <c r="H35" t="s">
        <v>20</v>
      </c>
      <c r="J35" t="s">
        <v>81</v>
      </c>
      <c r="K35">
        <v>0</v>
      </c>
    </row>
    <row r="36" spans="1:11" x14ac:dyDescent="0.25">
      <c r="A36">
        <v>5205</v>
      </c>
      <c r="B36" t="s">
        <v>169</v>
      </c>
      <c r="C36" t="s">
        <v>170</v>
      </c>
      <c r="D36" t="s">
        <v>144</v>
      </c>
      <c r="E36">
        <v>22</v>
      </c>
      <c r="F36">
        <v>2</v>
      </c>
      <c r="G36">
        <v>25000</v>
      </c>
      <c r="H36" t="s">
        <v>20</v>
      </c>
      <c r="J36" t="s">
        <v>81</v>
      </c>
      <c r="K36">
        <v>2</v>
      </c>
    </row>
    <row r="37" spans="1:11" x14ac:dyDescent="0.25">
      <c r="A37">
        <v>5204</v>
      </c>
      <c r="B37" t="s">
        <v>171</v>
      </c>
      <c r="C37" t="s">
        <v>172</v>
      </c>
      <c r="D37" t="s">
        <v>149</v>
      </c>
      <c r="E37">
        <v>6</v>
      </c>
      <c r="F37">
        <v>3</v>
      </c>
      <c r="G37">
        <v>100000</v>
      </c>
      <c r="H37" t="s">
        <v>20</v>
      </c>
      <c r="J37" t="s">
        <v>81</v>
      </c>
      <c r="K37">
        <v>1</v>
      </c>
    </row>
    <row r="38" spans="1:11" x14ac:dyDescent="0.25">
      <c r="A38">
        <v>5203</v>
      </c>
      <c r="B38" t="s">
        <v>173</v>
      </c>
      <c r="C38" t="s">
        <v>174</v>
      </c>
      <c r="D38" t="s">
        <v>149</v>
      </c>
      <c r="E38">
        <v>9</v>
      </c>
      <c r="F38">
        <v>3</v>
      </c>
      <c r="G38">
        <v>100000</v>
      </c>
      <c r="H38" t="s">
        <v>20</v>
      </c>
      <c r="J38" t="s">
        <v>81</v>
      </c>
      <c r="K38">
        <v>1</v>
      </c>
    </row>
    <row r="39" spans="1:11" x14ac:dyDescent="0.25">
      <c r="A39">
        <v>5202</v>
      </c>
      <c r="B39" t="s">
        <v>175</v>
      </c>
      <c r="C39" t="s">
        <v>176</v>
      </c>
      <c r="D39" t="s">
        <v>149</v>
      </c>
      <c r="E39">
        <v>9</v>
      </c>
      <c r="F39">
        <v>3</v>
      </c>
      <c r="G39">
        <v>100000</v>
      </c>
      <c r="H39" t="s">
        <v>20</v>
      </c>
      <c r="J39" t="s">
        <v>81</v>
      </c>
      <c r="K39">
        <v>2</v>
      </c>
    </row>
    <row r="40" spans="1:11" x14ac:dyDescent="0.25">
      <c r="A40">
        <v>5201</v>
      </c>
      <c r="B40" t="s">
        <v>177</v>
      </c>
      <c r="C40" t="s">
        <v>178</v>
      </c>
      <c r="D40" t="s">
        <v>144</v>
      </c>
      <c r="E40">
        <v>16</v>
      </c>
      <c r="G40">
        <v>100000</v>
      </c>
      <c r="H40" t="s">
        <v>20</v>
      </c>
      <c r="J40" t="s">
        <v>81</v>
      </c>
      <c r="K40">
        <v>0</v>
      </c>
    </row>
    <row r="41" spans="1:11" x14ac:dyDescent="0.25">
      <c r="A41">
        <v>5200</v>
      </c>
      <c r="B41" t="s">
        <v>179</v>
      </c>
      <c r="C41" t="s">
        <v>180</v>
      </c>
      <c r="D41" t="s">
        <v>144</v>
      </c>
      <c r="E41">
        <v>7</v>
      </c>
      <c r="G41">
        <v>100000</v>
      </c>
      <c r="H41" t="s">
        <v>20</v>
      </c>
      <c r="J41" t="s">
        <v>81</v>
      </c>
      <c r="K41">
        <v>0</v>
      </c>
    </row>
    <row r="42" spans="1:11" x14ac:dyDescent="0.25">
      <c r="A42">
        <v>5094</v>
      </c>
      <c r="B42" t="s">
        <v>181</v>
      </c>
      <c r="C42" t="s">
        <v>182</v>
      </c>
      <c r="D42" t="s">
        <v>139</v>
      </c>
      <c r="E42">
        <v>31</v>
      </c>
      <c r="F42">
        <v>1</v>
      </c>
      <c r="G42">
        <v>164260</v>
      </c>
      <c r="H42" t="s">
        <v>20</v>
      </c>
      <c r="J42" t="s">
        <v>17</v>
      </c>
      <c r="K42">
        <v>2</v>
      </c>
    </row>
    <row r="43" spans="1:11" x14ac:dyDescent="0.25">
      <c r="A43">
        <v>5092</v>
      </c>
      <c r="B43" t="s">
        <v>183</v>
      </c>
      <c r="C43" t="s">
        <v>184</v>
      </c>
      <c r="D43" t="s">
        <v>139</v>
      </c>
      <c r="E43">
        <v>30</v>
      </c>
      <c r="F43">
        <v>1</v>
      </c>
      <c r="G43">
        <v>799430</v>
      </c>
      <c r="H43" t="s">
        <v>20</v>
      </c>
      <c r="J43" t="s">
        <v>14</v>
      </c>
      <c r="K43">
        <v>0</v>
      </c>
    </row>
    <row r="44" spans="1:11" x14ac:dyDescent="0.25">
      <c r="A44">
        <v>5091</v>
      </c>
      <c r="B44" t="s">
        <v>185</v>
      </c>
      <c r="C44" t="s">
        <v>186</v>
      </c>
      <c r="D44" t="s">
        <v>128</v>
      </c>
      <c r="E44">
        <v>30</v>
      </c>
      <c r="F44">
        <v>1</v>
      </c>
      <c r="G44">
        <v>245930</v>
      </c>
      <c r="H44" t="s">
        <v>20</v>
      </c>
      <c r="J44" t="s">
        <v>17</v>
      </c>
      <c r="K44">
        <v>1</v>
      </c>
    </row>
    <row r="45" spans="1:11" x14ac:dyDescent="0.25">
      <c r="A45">
        <v>5090</v>
      </c>
      <c r="B45" t="s">
        <v>187</v>
      </c>
      <c r="C45" t="s">
        <v>188</v>
      </c>
      <c r="D45" t="s">
        <v>128</v>
      </c>
      <c r="E45">
        <v>25</v>
      </c>
      <c r="F45">
        <v>2</v>
      </c>
      <c r="G45">
        <v>235870</v>
      </c>
      <c r="H45" t="s">
        <v>20</v>
      </c>
      <c r="J45" t="s">
        <v>17</v>
      </c>
      <c r="K45">
        <v>2</v>
      </c>
    </row>
    <row r="46" spans="1:11" x14ac:dyDescent="0.25">
      <c r="A46">
        <v>5089</v>
      </c>
      <c r="B46" t="s">
        <v>189</v>
      </c>
      <c r="C46" t="s">
        <v>190</v>
      </c>
      <c r="D46" t="s">
        <v>128</v>
      </c>
      <c r="E46">
        <v>33</v>
      </c>
      <c r="F46">
        <v>1</v>
      </c>
      <c r="G46">
        <v>1829080</v>
      </c>
      <c r="H46" t="s">
        <v>20</v>
      </c>
      <c r="J46" t="s">
        <v>17</v>
      </c>
      <c r="K46">
        <v>1</v>
      </c>
    </row>
    <row r="47" spans="1:11" x14ac:dyDescent="0.25">
      <c r="A47">
        <v>5088</v>
      </c>
      <c r="B47" t="s">
        <v>191</v>
      </c>
      <c r="C47" t="s">
        <v>192</v>
      </c>
      <c r="D47" t="s">
        <v>149</v>
      </c>
      <c r="E47">
        <v>19</v>
      </c>
      <c r="F47">
        <v>3</v>
      </c>
      <c r="G47">
        <v>17000000</v>
      </c>
      <c r="H47" t="s">
        <v>20</v>
      </c>
      <c r="I47">
        <v>1</v>
      </c>
      <c r="J47" t="s">
        <v>14</v>
      </c>
      <c r="K47">
        <v>0</v>
      </c>
    </row>
    <row r="48" spans="1:11" x14ac:dyDescent="0.25">
      <c r="A48">
        <v>5087</v>
      </c>
      <c r="B48" t="s">
        <v>193</v>
      </c>
      <c r="C48" t="s">
        <v>194</v>
      </c>
      <c r="D48" t="s">
        <v>128</v>
      </c>
      <c r="E48">
        <v>33</v>
      </c>
      <c r="G48">
        <v>38025500</v>
      </c>
      <c r="H48" t="s">
        <v>20</v>
      </c>
      <c r="I48">
        <v>3</v>
      </c>
      <c r="J48" t="s">
        <v>17</v>
      </c>
      <c r="K48">
        <v>0</v>
      </c>
    </row>
    <row r="49" spans="1:11" x14ac:dyDescent="0.25">
      <c r="A49">
        <v>5057</v>
      </c>
      <c r="B49" t="s">
        <v>79</v>
      </c>
      <c r="C49" t="s">
        <v>80</v>
      </c>
      <c r="D49" t="s">
        <v>12</v>
      </c>
      <c r="E49">
        <v>22</v>
      </c>
      <c r="F49">
        <v>1</v>
      </c>
      <c r="G49">
        <v>24000</v>
      </c>
      <c r="H49" t="s">
        <v>20</v>
      </c>
      <c r="I49">
        <v>3</v>
      </c>
      <c r="J49" t="s">
        <v>81</v>
      </c>
      <c r="K49">
        <v>1</v>
      </c>
    </row>
    <row r="50" spans="1:11" x14ac:dyDescent="0.25">
      <c r="A50">
        <v>5052</v>
      </c>
      <c r="B50" t="s">
        <v>195</v>
      </c>
      <c r="C50" t="s">
        <v>196</v>
      </c>
      <c r="D50" t="s">
        <v>128</v>
      </c>
      <c r="E50">
        <v>18</v>
      </c>
      <c r="F50">
        <v>3</v>
      </c>
      <c r="G50">
        <v>1051110</v>
      </c>
      <c r="H50" t="s">
        <v>20</v>
      </c>
      <c r="I50">
        <v>3</v>
      </c>
      <c r="J50" t="s">
        <v>102</v>
      </c>
      <c r="K50">
        <v>0</v>
      </c>
    </row>
    <row r="51" spans="1:11" x14ac:dyDescent="0.25">
      <c r="A51">
        <v>5050</v>
      </c>
      <c r="B51" t="s">
        <v>197</v>
      </c>
      <c r="C51" t="s">
        <v>198</v>
      </c>
      <c r="D51" t="s">
        <v>128</v>
      </c>
      <c r="E51">
        <v>21</v>
      </c>
      <c r="F51">
        <v>3</v>
      </c>
      <c r="G51">
        <v>3597670</v>
      </c>
      <c r="H51" t="s">
        <v>20</v>
      </c>
      <c r="I51">
        <v>3</v>
      </c>
      <c r="J51" t="s">
        <v>17</v>
      </c>
      <c r="K51">
        <v>0</v>
      </c>
    </row>
    <row r="52" spans="1:11" x14ac:dyDescent="0.25">
      <c r="A52">
        <v>5049</v>
      </c>
      <c r="B52" t="s">
        <v>199</v>
      </c>
      <c r="C52" t="s">
        <v>200</v>
      </c>
      <c r="D52" t="s">
        <v>128</v>
      </c>
      <c r="E52">
        <v>25</v>
      </c>
      <c r="G52">
        <v>8481540</v>
      </c>
      <c r="H52" t="s">
        <v>20</v>
      </c>
      <c r="I52">
        <v>2</v>
      </c>
      <c r="J52" t="s">
        <v>17</v>
      </c>
      <c r="K52">
        <v>0</v>
      </c>
    </row>
    <row r="53" spans="1:11" x14ac:dyDescent="0.25">
      <c r="A53">
        <v>5048</v>
      </c>
      <c r="B53" t="s">
        <v>201</v>
      </c>
      <c r="C53" t="s">
        <v>202</v>
      </c>
      <c r="D53" t="s">
        <v>128</v>
      </c>
      <c r="E53">
        <v>22</v>
      </c>
      <c r="F53">
        <v>3</v>
      </c>
      <c r="G53">
        <v>5020390</v>
      </c>
      <c r="H53" t="s">
        <v>20</v>
      </c>
      <c r="I53">
        <v>2</v>
      </c>
      <c r="J53" t="s">
        <v>102</v>
      </c>
      <c r="K53">
        <v>0</v>
      </c>
    </row>
    <row r="54" spans="1:11" x14ac:dyDescent="0.25">
      <c r="A54">
        <v>5047</v>
      </c>
      <c r="B54" t="s">
        <v>203</v>
      </c>
      <c r="C54" t="s">
        <v>204</v>
      </c>
      <c r="D54" t="s">
        <v>128</v>
      </c>
      <c r="E54">
        <v>41</v>
      </c>
      <c r="F54">
        <v>1</v>
      </c>
      <c r="G54">
        <v>3651480</v>
      </c>
      <c r="H54" t="s">
        <v>20</v>
      </c>
      <c r="I54">
        <v>2</v>
      </c>
      <c r="J54" t="s">
        <v>17</v>
      </c>
      <c r="K54">
        <v>2</v>
      </c>
    </row>
    <row r="55" spans="1:11" x14ac:dyDescent="0.25">
      <c r="A55">
        <v>5041</v>
      </c>
      <c r="B55" t="s">
        <v>205</v>
      </c>
      <c r="C55" t="s">
        <v>206</v>
      </c>
      <c r="D55" t="s">
        <v>128</v>
      </c>
      <c r="E55">
        <v>19</v>
      </c>
      <c r="F55">
        <v>3</v>
      </c>
      <c r="G55">
        <v>1755500</v>
      </c>
      <c r="H55" t="s">
        <v>20</v>
      </c>
      <c r="I55">
        <v>1</v>
      </c>
      <c r="J55" t="s">
        <v>17</v>
      </c>
      <c r="K55">
        <v>0</v>
      </c>
    </row>
    <row r="56" spans="1:11" x14ac:dyDescent="0.25">
      <c r="A56">
        <v>5040</v>
      </c>
      <c r="B56" t="s">
        <v>207</v>
      </c>
      <c r="C56" t="s">
        <v>208</v>
      </c>
      <c r="D56" t="s">
        <v>128</v>
      </c>
      <c r="E56">
        <v>23</v>
      </c>
      <c r="F56">
        <v>3</v>
      </c>
      <c r="G56">
        <v>1757480</v>
      </c>
      <c r="H56" t="s">
        <v>20</v>
      </c>
      <c r="I56">
        <v>1</v>
      </c>
      <c r="J56" t="s">
        <v>17</v>
      </c>
      <c r="K56">
        <v>0</v>
      </c>
    </row>
    <row r="57" spans="1:11" x14ac:dyDescent="0.25">
      <c r="A57">
        <v>5036</v>
      </c>
      <c r="B57" t="s">
        <v>209</v>
      </c>
      <c r="C57" t="s">
        <v>210</v>
      </c>
      <c r="D57" t="s">
        <v>139</v>
      </c>
      <c r="E57">
        <v>37</v>
      </c>
      <c r="F57">
        <v>1</v>
      </c>
      <c r="G57">
        <v>395890</v>
      </c>
      <c r="H57" t="s">
        <v>20</v>
      </c>
      <c r="I57">
        <v>2</v>
      </c>
      <c r="J57" t="s">
        <v>17</v>
      </c>
      <c r="K57">
        <v>1</v>
      </c>
    </row>
    <row r="58" spans="1:11" x14ac:dyDescent="0.25">
      <c r="A58">
        <v>5028</v>
      </c>
      <c r="B58" t="s">
        <v>211</v>
      </c>
      <c r="C58" t="s">
        <v>212</v>
      </c>
      <c r="D58" t="s">
        <v>139</v>
      </c>
      <c r="E58">
        <v>24</v>
      </c>
      <c r="F58">
        <v>2</v>
      </c>
      <c r="G58">
        <v>7280320</v>
      </c>
      <c r="H58" t="s">
        <v>20</v>
      </c>
      <c r="I58">
        <v>2</v>
      </c>
      <c r="J58" t="s">
        <v>17</v>
      </c>
      <c r="K58">
        <v>0</v>
      </c>
    </row>
    <row r="59" spans="1:11" x14ac:dyDescent="0.25">
      <c r="A59">
        <v>5026</v>
      </c>
      <c r="B59" t="s">
        <v>213</v>
      </c>
      <c r="C59" t="s">
        <v>214</v>
      </c>
      <c r="D59" t="s">
        <v>139</v>
      </c>
      <c r="E59">
        <v>20</v>
      </c>
      <c r="F59">
        <v>2</v>
      </c>
      <c r="G59">
        <v>100000</v>
      </c>
      <c r="H59" t="s">
        <v>20</v>
      </c>
      <c r="I59">
        <v>1</v>
      </c>
      <c r="J59" t="s">
        <v>81</v>
      </c>
      <c r="K59">
        <v>0</v>
      </c>
    </row>
    <row r="60" spans="1:11" x14ac:dyDescent="0.25">
      <c r="A60">
        <v>5024</v>
      </c>
      <c r="B60" t="s">
        <v>215</v>
      </c>
      <c r="C60" t="s">
        <v>216</v>
      </c>
      <c r="D60" t="s">
        <v>139</v>
      </c>
      <c r="E60">
        <v>22</v>
      </c>
      <c r="F60">
        <v>3</v>
      </c>
      <c r="G60">
        <v>10118320</v>
      </c>
      <c r="H60" t="s">
        <v>20</v>
      </c>
      <c r="I60">
        <v>1</v>
      </c>
      <c r="J60" t="s">
        <v>17</v>
      </c>
      <c r="K60">
        <v>0</v>
      </c>
    </row>
    <row r="61" spans="1:11" x14ac:dyDescent="0.25">
      <c r="A61">
        <v>5022</v>
      </c>
      <c r="B61" t="s">
        <v>217</v>
      </c>
      <c r="C61" t="s">
        <v>218</v>
      </c>
      <c r="D61" t="s">
        <v>139</v>
      </c>
      <c r="E61">
        <v>25</v>
      </c>
      <c r="F61">
        <v>2</v>
      </c>
      <c r="G61">
        <v>4528490</v>
      </c>
      <c r="H61" t="s">
        <v>20</v>
      </c>
      <c r="I61">
        <v>1</v>
      </c>
      <c r="J61" t="s">
        <v>17</v>
      </c>
      <c r="K61">
        <v>1</v>
      </c>
    </row>
    <row r="62" spans="1:11" x14ac:dyDescent="0.25">
      <c r="A62">
        <v>5021</v>
      </c>
      <c r="B62" t="s">
        <v>219</v>
      </c>
      <c r="C62" t="s">
        <v>220</v>
      </c>
      <c r="D62" t="s">
        <v>139</v>
      </c>
      <c r="E62">
        <v>24</v>
      </c>
      <c r="F62">
        <v>2</v>
      </c>
      <c r="G62">
        <v>3221620</v>
      </c>
      <c r="H62" t="s">
        <v>20</v>
      </c>
      <c r="I62">
        <v>1</v>
      </c>
      <c r="J62" t="s">
        <v>17</v>
      </c>
      <c r="K62">
        <v>0</v>
      </c>
    </row>
    <row r="63" spans="1:11" x14ac:dyDescent="0.25">
      <c r="A63">
        <v>5019</v>
      </c>
      <c r="B63" t="s">
        <v>66</v>
      </c>
      <c r="C63" t="s">
        <v>67</v>
      </c>
      <c r="D63" t="s">
        <v>12</v>
      </c>
      <c r="E63">
        <v>25</v>
      </c>
      <c r="F63">
        <v>1</v>
      </c>
      <c r="G63">
        <v>418250</v>
      </c>
      <c r="H63" t="s">
        <v>20</v>
      </c>
      <c r="I63">
        <v>2</v>
      </c>
      <c r="J63" t="s">
        <v>17</v>
      </c>
      <c r="K63">
        <v>0</v>
      </c>
    </row>
    <row r="64" spans="1:11" x14ac:dyDescent="0.25">
      <c r="A64">
        <v>5012</v>
      </c>
      <c r="B64" t="s">
        <v>221</v>
      </c>
      <c r="C64" t="s">
        <v>222</v>
      </c>
      <c r="D64" t="s">
        <v>149</v>
      </c>
      <c r="E64">
        <v>17</v>
      </c>
      <c r="F64">
        <v>3</v>
      </c>
      <c r="G64">
        <v>863230</v>
      </c>
      <c r="H64" t="s">
        <v>20</v>
      </c>
      <c r="I64">
        <v>3</v>
      </c>
      <c r="J64" t="s">
        <v>17</v>
      </c>
      <c r="K64">
        <v>0</v>
      </c>
    </row>
    <row r="65" spans="1:11" x14ac:dyDescent="0.25">
      <c r="A65">
        <v>5008</v>
      </c>
      <c r="B65" t="s">
        <v>223</v>
      </c>
      <c r="C65" t="s">
        <v>224</v>
      </c>
      <c r="D65" t="s">
        <v>149</v>
      </c>
      <c r="E65">
        <v>23</v>
      </c>
      <c r="F65">
        <v>3</v>
      </c>
      <c r="G65">
        <v>8409750</v>
      </c>
      <c r="H65" t="s">
        <v>20</v>
      </c>
      <c r="I65">
        <v>1</v>
      </c>
      <c r="J65" t="s">
        <v>17</v>
      </c>
      <c r="K65">
        <v>1</v>
      </c>
    </row>
    <row r="66" spans="1:11" x14ac:dyDescent="0.25">
      <c r="A66">
        <v>5006</v>
      </c>
      <c r="B66" t="s">
        <v>225</v>
      </c>
      <c r="C66" t="s">
        <v>226</v>
      </c>
      <c r="D66" t="s">
        <v>144</v>
      </c>
      <c r="E66">
        <v>25</v>
      </c>
      <c r="F66">
        <v>2</v>
      </c>
      <c r="G66">
        <v>38228270</v>
      </c>
      <c r="H66" t="s">
        <v>20</v>
      </c>
      <c r="I66">
        <v>1</v>
      </c>
      <c r="J66" t="s">
        <v>17</v>
      </c>
      <c r="K66">
        <v>1</v>
      </c>
    </row>
    <row r="67" spans="1:11" x14ac:dyDescent="0.25">
      <c r="A67">
        <v>5004</v>
      </c>
      <c r="B67" t="s">
        <v>227</v>
      </c>
      <c r="C67" t="s">
        <v>228</v>
      </c>
      <c r="D67" t="s">
        <v>142</v>
      </c>
      <c r="E67">
        <v>27</v>
      </c>
      <c r="F67">
        <v>2</v>
      </c>
      <c r="G67">
        <v>26562840</v>
      </c>
      <c r="H67" t="s">
        <v>20</v>
      </c>
      <c r="I67">
        <v>2</v>
      </c>
      <c r="J67" t="s">
        <v>102</v>
      </c>
      <c r="K67">
        <v>0</v>
      </c>
    </row>
    <row r="68" spans="1:11" x14ac:dyDescent="0.25">
      <c r="A68">
        <v>5002</v>
      </c>
      <c r="B68" t="s">
        <v>229</v>
      </c>
      <c r="C68" t="s">
        <v>230</v>
      </c>
      <c r="D68" t="s">
        <v>142</v>
      </c>
      <c r="E68">
        <v>28</v>
      </c>
      <c r="F68">
        <v>1</v>
      </c>
      <c r="G68">
        <v>441764</v>
      </c>
      <c r="H68" t="s">
        <v>20</v>
      </c>
      <c r="I68">
        <v>1</v>
      </c>
      <c r="J68" t="s">
        <v>102</v>
      </c>
      <c r="K68">
        <v>0</v>
      </c>
    </row>
    <row r="69" spans="1:11" x14ac:dyDescent="0.25">
      <c r="A69">
        <v>4103</v>
      </c>
      <c r="B69" t="s">
        <v>231</v>
      </c>
      <c r="C69" t="s">
        <v>232</v>
      </c>
      <c r="D69" t="s">
        <v>142</v>
      </c>
      <c r="E69">
        <v>22</v>
      </c>
      <c r="H69" t="s">
        <v>20</v>
      </c>
      <c r="J69" t="s">
        <v>140</v>
      </c>
      <c r="K69">
        <v>2</v>
      </c>
    </row>
    <row r="70" spans="1:11" x14ac:dyDescent="0.25">
      <c r="A70">
        <v>4102</v>
      </c>
      <c r="B70" t="s">
        <v>233</v>
      </c>
      <c r="C70" t="s">
        <v>234</v>
      </c>
      <c r="D70" t="s">
        <v>142</v>
      </c>
      <c r="E70">
        <v>4</v>
      </c>
      <c r="F70">
        <v>3</v>
      </c>
      <c r="G70">
        <v>100000000</v>
      </c>
      <c r="H70" t="s">
        <v>20</v>
      </c>
      <c r="J70" t="s">
        <v>235</v>
      </c>
      <c r="K70">
        <v>0</v>
      </c>
    </row>
    <row r="71" spans="1:11" x14ac:dyDescent="0.25">
      <c r="A71">
        <v>4101</v>
      </c>
      <c r="B71" t="s">
        <v>236</v>
      </c>
      <c r="C71" t="s">
        <v>237</v>
      </c>
      <c r="D71" t="s">
        <v>142</v>
      </c>
      <c r="E71">
        <v>28</v>
      </c>
      <c r="H71" t="s">
        <v>20</v>
      </c>
      <c r="J71" t="s">
        <v>140</v>
      </c>
      <c r="K71">
        <v>0</v>
      </c>
    </row>
    <row r="72" spans="1:11" x14ac:dyDescent="0.25">
      <c r="A72">
        <v>4100</v>
      </c>
      <c r="B72" t="s">
        <v>238</v>
      </c>
      <c r="C72" t="s">
        <v>239</v>
      </c>
      <c r="D72" t="s">
        <v>128</v>
      </c>
      <c r="E72">
        <v>17</v>
      </c>
      <c r="H72" t="s">
        <v>20</v>
      </c>
      <c r="J72" t="s">
        <v>44</v>
      </c>
      <c r="K72">
        <v>0</v>
      </c>
    </row>
    <row r="73" spans="1:11" x14ac:dyDescent="0.25">
      <c r="A73">
        <v>4099</v>
      </c>
      <c r="B73" t="s">
        <v>240</v>
      </c>
      <c r="C73" t="s">
        <v>241</v>
      </c>
      <c r="D73" t="s">
        <v>128</v>
      </c>
      <c r="E73">
        <v>41</v>
      </c>
      <c r="H73" t="s">
        <v>20</v>
      </c>
      <c r="J73" t="s">
        <v>14</v>
      </c>
      <c r="K73">
        <v>0</v>
      </c>
    </row>
    <row r="74" spans="1:11" x14ac:dyDescent="0.25">
      <c r="A74">
        <v>4098</v>
      </c>
      <c r="B74" t="s">
        <v>242</v>
      </c>
      <c r="C74" t="s">
        <v>243</v>
      </c>
      <c r="D74" t="s">
        <v>128</v>
      </c>
      <c r="E74">
        <v>23</v>
      </c>
      <c r="H74" t="s">
        <v>20</v>
      </c>
      <c r="J74" t="s">
        <v>44</v>
      </c>
      <c r="K74">
        <v>0</v>
      </c>
    </row>
    <row r="75" spans="1:11" x14ac:dyDescent="0.25">
      <c r="A75">
        <v>4097</v>
      </c>
      <c r="B75" t="s">
        <v>244</v>
      </c>
      <c r="C75" t="s">
        <v>245</v>
      </c>
      <c r="D75" t="s">
        <v>128</v>
      </c>
      <c r="E75">
        <v>17</v>
      </c>
      <c r="H75" t="s">
        <v>20</v>
      </c>
      <c r="J75" t="s">
        <v>44</v>
      </c>
      <c r="K75">
        <v>2</v>
      </c>
    </row>
    <row r="76" spans="1:11" x14ac:dyDescent="0.25">
      <c r="A76">
        <v>4094</v>
      </c>
      <c r="B76" t="s">
        <v>246</v>
      </c>
      <c r="C76" t="s">
        <v>247</v>
      </c>
      <c r="D76" t="s">
        <v>142</v>
      </c>
      <c r="E76">
        <v>20</v>
      </c>
      <c r="H76" t="s">
        <v>20</v>
      </c>
      <c r="I76">
        <v>3</v>
      </c>
      <c r="J76" t="s">
        <v>17</v>
      </c>
      <c r="K76">
        <v>2</v>
      </c>
    </row>
    <row r="77" spans="1:11" x14ac:dyDescent="0.25">
      <c r="A77">
        <v>4093</v>
      </c>
      <c r="B77" t="s">
        <v>248</v>
      </c>
      <c r="C77" t="s">
        <v>249</v>
      </c>
      <c r="D77" t="s">
        <v>142</v>
      </c>
      <c r="E77">
        <v>27</v>
      </c>
      <c r="H77" t="s">
        <v>20</v>
      </c>
      <c r="J77" t="s">
        <v>17</v>
      </c>
      <c r="K77">
        <v>0</v>
      </c>
    </row>
    <row r="78" spans="1:11" x14ac:dyDescent="0.25">
      <c r="A78">
        <v>4092</v>
      </c>
      <c r="B78" t="s">
        <v>250</v>
      </c>
      <c r="C78" t="s">
        <v>251</v>
      </c>
      <c r="D78" t="s">
        <v>142</v>
      </c>
      <c r="E78">
        <v>20</v>
      </c>
      <c r="H78" t="s">
        <v>20</v>
      </c>
      <c r="J78" t="s">
        <v>17</v>
      </c>
      <c r="K78">
        <v>0</v>
      </c>
    </row>
    <row r="79" spans="1:11" x14ac:dyDescent="0.25">
      <c r="A79">
        <v>4091</v>
      </c>
      <c r="B79" t="s">
        <v>252</v>
      </c>
      <c r="C79" t="s">
        <v>253</v>
      </c>
      <c r="D79" t="s">
        <v>139</v>
      </c>
      <c r="E79">
        <v>27</v>
      </c>
      <c r="H79" t="s">
        <v>20</v>
      </c>
      <c r="J79" t="s">
        <v>17</v>
      </c>
      <c r="K79">
        <v>0</v>
      </c>
    </row>
    <row r="80" spans="1:11" x14ac:dyDescent="0.25">
      <c r="A80">
        <v>4090</v>
      </c>
      <c r="B80" t="s">
        <v>254</v>
      </c>
      <c r="C80" t="s">
        <v>255</v>
      </c>
      <c r="D80" t="s">
        <v>139</v>
      </c>
      <c r="E80">
        <v>34</v>
      </c>
      <c r="H80" t="s">
        <v>20</v>
      </c>
      <c r="J80" t="s">
        <v>17</v>
      </c>
      <c r="K80">
        <v>0</v>
      </c>
    </row>
    <row r="81" spans="1:11" x14ac:dyDescent="0.25">
      <c r="A81">
        <v>4088</v>
      </c>
      <c r="B81" t="s">
        <v>256</v>
      </c>
      <c r="C81" t="s">
        <v>257</v>
      </c>
      <c r="D81" t="s">
        <v>142</v>
      </c>
      <c r="E81">
        <v>17</v>
      </c>
      <c r="H81" t="s">
        <v>20</v>
      </c>
      <c r="I81">
        <v>3</v>
      </c>
      <c r="J81" t="s">
        <v>17</v>
      </c>
      <c r="K81">
        <v>0</v>
      </c>
    </row>
    <row r="82" spans="1:11" x14ac:dyDescent="0.25">
      <c r="A82">
        <v>4085</v>
      </c>
      <c r="B82" t="s">
        <v>258</v>
      </c>
      <c r="C82" t="s">
        <v>259</v>
      </c>
      <c r="D82" t="s">
        <v>144</v>
      </c>
      <c r="E82">
        <v>23</v>
      </c>
      <c r="H82" t="s">
        <v>20</v>
      </c>
      <c r="J82" t="s">
        <v>14</v>
      </c>
      <c r="K82">
        <v>0</v>
      </c>
    </row>
    <row r="83" spans="1:11" x14ac:dyDescent="0.25">
      <c r="A83">
        <v>4081</v>
      </c>
      <c r="B83" t="s">
        <v>260</v>
      </c>
      <c r="C83" t="s">
        <v>261</v>
      </c>
      <c r="D83" t="s">
        <v>144</v>
      </c>
      <c r="E83">
        <v>22</v>
      </c>
      <c r="H83" t="s">
        <v>20</v>
      </c>
      <c r="J83" t="s">
        <v>44</v>
      </c>
      <c r="K83">
        <v>0</v>
      </c>
    </row>
    <row r="84" spans="1:11" x14ac:dyDescent="0.25">
      <c r="A84">
        <v>4079</v>
      </c>
      <c r="B84" t="s">
        <v>262</v>
      </c>
      <c r="C84" t="s">
        <v>263</v>
      </c>
      <c r="D84" t="s">
        <v>144</v>
      </c>
      <c r="E84">
        <v>31</v>
      </c>
      <c r="H84" t="s">
        <v>20</v>
      </c>
      <c r="I84">
        <v>1</v>
      </c>
      <c r="J84" t="s">
        <v>14</v>
      </c>
      <c r="K84">
        <v>0</v>
      </c>
    </row>
    <row r="85" spans="1:11" x14ac:dyDescent="0.25">
      <c r="A85">
        <v>4078</v>
      </c>
      <c r="B85" t="s">
        <v>264</v>
      </c>
      <c r="C85" t="s">
        <v>265</v>
      </c>
      <c r="D85" t="s">
        <v>144</v>
      </c>
      <c r="E85">
        <v>16</v>
      </c>
      <c r="H85" t="s">
        <v>20</v>
      </c>
      <c r="J85" t="s">
        <v>44</v>
      </c>
      <c r="K85">
        <v>0</v>
      </c>
    </row>
    <row r="86" spans="1:11" x14ac:dyDescent="0.25">
      <c r="A86">
        <v>4077</v>
      </c>
      <c r="B86" t="s">
        <v>266</v>
      </c>
      <c r="C86" t="s">
        <v>259</v>
      </c>
      <c r="D86" t="s">
        <v>144</v>
      </c>
      <c r="E86">
        <v>24</v>
      </c>
      <c r="H86" t="s">
        <v>20</v>
      </c>
      <c r="I86">
        <v>3</v>
      </c>
      <c r="J86" t="s">
        <v>17</v>
      </c>
      <c r="K86">
        <v>0</v>
      </c>
    </row>
    <row r="87" spans="1:11" x14ac:dyDescent="0.25">
      <c r="A87">
        <v>4076</v>
      </c>
      <c r="B87" t="s">
        <v>267</v>
      </c>
      <c r="C87" t="s">
        <v>268</v>
      </c>
      <c r="D87" t="s">
        <v>144</v>
      </c>
      <c r="E87">
        <v>12</v>
      </c>
      <c r="H87" t="s">
        <v>20</v>
      </c>
      <c r="J87" t="s">
        <v>44</v>
      </c>
      <c r="K87">
        <v>2</v>
      </c>
    </row>
    <row r="88" spans="1:11" x14ac:dyDescent="0.25">
      <c r="A88">
        <v>4075</v>
      </c>
      <c r="B88" t="s">
        <v>269</v>
      </c>
      <c r="C88" t="s">
        <v>270</v>
      </c>
      <c r="D88" t="s">
        <v>149</v>
      </c>
      <c r="E88">
        <v>18</v>
      </c>
      <c r="H88" t="s">
        <v>20</v>
      </c>
      <c r="J88" t="s">
        <v>17</v>
      </c>
      <c r="K88">
        <v>0</v>
      </c>
    </row>
    <row r="89" spans="1:11" x14ac:dyDescent="0.25">
      <c r="A89">
        <v>4073</v>
      </c>
      <c r="B89" t="s">
        <v>271</v>
      </c>
      <c r="C89" t="s">
        <v>272</v>
      </c>
      <c r="D89" t="s">
        <v>142</v>
      </c>
      <c r="E89">
        <v>10</v>
      </c>
      <c r="H89" t="s">
        <v>20</v>
      </c>
      <c r="J89" t="s">
        <v>14</v>
      </c>
      <c r="K89">
        <v>0</v>
      </c>
    </row>
    <row r="90" spans="1:11" x14ac:dyDescent="0.25">
      <c r="A90">
        <v>4072</v>
      </c>
      <c r="B90" t="s">
        <v>273</v>
      </c>
      <c r="C90" t="s">
        <v>274</v>
      </c>
      <c r="D90" t="s">
        <v>142</v>
      </c>
      <c r="E90">
        <v>14</v>
      </c>
      <c r="H90" t="s">
        <v>20</v>
      </c>
      <c r="J90" t="s">
        <v>44</v>
      </c>
      <c r="K90">
        <v>0</v>
      </c>
    </row>
    <row r="91" spans="1:11" x14ac:dyDescent="0.25">
      <c r="A91">
        <v>4071</v>
      </c>
      <c r="B91" t="s">
        <v>275</v>
      </c>
      <c r="C91" t="s">
        <v>274</v>
      </c>
      <c r="D91" t="s">
        <v>142</v>
      </c>
      <c r="E91">
        <v>12</v>
      </c>
      <c r="H91" t="s">
        <v>20</v>
      </c>
      <c r="J91" t="s">
        <v>44</v>
      </c>
      <c r="K91">
        <v>0</v>
      </c>
    </row>
    <row r="92" spans="1:11" x14ac:dyDescent="0.25">
      <c r="A92">
        <v>4070</v>
      </c>
      <c r="B92" t="s">
        <v>276</v>
      </c>
      <c r="C92" t="s">
        <v>277</v>
      </c>
      <c r="D92" t="s">
        <v>142</v>
      </c>
      <c r="E92">
        <v>12</v>
      </c>
      <c r="H92" t="s">
        <v>20</v>
      </c>
      <c r="J92" t="s">
        <v>44</v>
      </c>
      <c r="K92">
        <v>0</v>
      </c>
    </row>
    <row r="93" spans="1:11" x14ac:dyDescent="0.25">
      <c r="A93">
        <v>4065</v>
      </c>
      <c r="B93" t="s">
        <v>278</v>
      </c>
      <c r="C93" t="s">
        <v>279</v>
      </c>
      <c r="D93" t="s">
        <v>142</v>
      </c>
      <c r="E93">
        <v>15</v>
      </c>
      <c r="H93" t="s">
        <v>20</v>
      </c>
      <c r="J93" t="s">
        <v>140</v>
      </c>
      <c r="K93">
        <v>2</v>
      </c>
    </row>
    <row r="94" spans="1:11" x14ac:dyDescent="0.25">
      <c r="A94">
        <v>4063</v>
      </c>
      <c r="B94" t="s">
        <v>280</v>
      </c>
      <c r="C94" t="s">
        <v>281</v>
      </c>
      <c r="D94" t="s">
        <v>142</v>
      </c>
      <c r="E94">
        <v>33</v>
      </c>
      <c r="H94" t="s">
        <v>20</v>
      </c>
      <c r="I94">
        <v>1</v>
      </c>
      <c r="J94" t="s">
        <v>14</v>
      </c>
      <c r="K94">
        <v>0</v>
      </c>
    </row>
    <row r="95" spans="1:11" x14ac:dyDescent="0.25">
      <c r="A95">
        <v>4062</v>
      </c>
      <c r="B95" t="s">
        <v>282</v>
      </c>
      <c r="C95" t="s">
        <v>283</v>
      </c>
      <c r="D95" t="s">
        <v>142</v>
      </c>
      <c r="E95">
        <v>20</v>
      </c>
      <c r="H95" t="s">
        <v>20</v>
      </c>
      <c r="J95" t="s">
        <v>44</v>
      </c>
      <c r="K95">
        <v>2</v>
      </c>
    </row>
    <row r="96" spans="1:11" x14ac:dyDescent="0.25">
      <c r="A96">
        <v>4061</v>
      </c>
      <c r="B96" t="s">
        <v>284</v>
      </c>
      <c r="C96" t="s">
        <v>285</v>
      </c>
      <c r="D96" t="s">
        <v>142</v>
      </c>
      <c r="E96">
        <v>122</v>
      </c>
      <c r="H96" t="s">
        <v>13</v>
      </c>
      <c r="J96" t="s">
        <v>44</v>
      </c>
      <c r="K96">
        <v>0</v>
      </c>
    </row>
    <row r="97" spans="1:11" x14ac:dyDescent="0.25">
      <c r="A97">
        <v>4060</v>
      </c>
      <c r="B97" t="s">
        <v>286</v>
      </c>
      <c r="C97" t="s">
        <v>277</v>
      </c>
      <c r="D97" t="s">
        <v>142</v>
      </c>
      <c r="E97">
        <v>23</v>
      </c>
      <c r="H97" t="s">
        <v>20</v>
      </c>
      <c r="J97" t="s">
        <v>44</v>
      </c>
      <c r="K97">
        <v>1</v>
      </c>
    </row>
    <row r="98" spans="1:11" x14ac:dyDescent="0.25">
      <c r="A98">
        <v>4057</v>
      </c>
      <c r="B98" t="s">
        <v>287</v>
      </c>
      <c r="C98" t="s">
        <v>259</v>
      </c>
      <c r="D98" t="s">
        <v>142</v>
      </c>
      <c r="E98">
        <v>36</v>
      </c>
      <c r="H98" t="s">
        <v>20</v>
      </c>
      <c r="I98">
        <v>1</v>
      </c>
      <c r="J98" t="s">
        <v>14</v>
      </c>
      <c r="K98">
        <v>0</v>
      </c>
    </row>
    <row r="99" spans="1:11" x14ac:dyDescent="0.25">
      <c r="A99">
        <v>4056</v>
      </c>
      <c r="B99" t="s">
        <v>288</v>
      </c>
      <c r="C99" t="s">
        <v>289</v>
      </c>
      <c r="D99" t="s">
        <v>142</v>
      </c>
      <c r="E99">
        <v>20</v>
      </c>
      <c r="H99" t="s">
        <v>20</v>
      </c>
      <c r="J99" t="s">
        <v>14</v>
      </c>
      <c r="K99">
        <v>0</v>
      </c>
    </row>
    <row r="100" spans="1:11" x14ac:dyDescent="0.25">
      <c r="A100">
        <v>4055</v>
      </c>
      <c r="B100" t="s">
        <v>290</v>
      </c>
      <c r="C100" t="s">
        <v>291</v>
      </c>
      <c r="D100" t="s">
        <v>142</v>
      </c>
      <c r="E100">
        <v>20</v>
      </c>
      <c r="H100" t="s">
        <v>20</v>
      </c>
      <c r="J100" t="s">
        <v>44</v>
      </c>
      <c r="K100">
        <v>0</v>
      </c>
    </row>
    <row r="101" spans="1:11" x14ac:dyDescent="0.25">
      <c r="A101">
        <v>4054</v>
      </c>
      <c r="B101" t="s">
        <v>292</v>
      </c>
      <c r="C101" t="s">
        <v>289</v>
      </c>
      <c r="D101" t="s">
        <v>142</v>
      </c>
      <c r="E101">
        <v>34</v>
      </c>
      <c r="H101" t="s">
        <v>20</v>
      </c>
      <c r="J101" t="s">
        <v>14</v>
      </c>
      <c r="K101">
        <v>0</v>
      </c>
    </row>
    <row r="102" spans="1:11" x14ac:dyDescent="0.25">
      <c r="A102">
        <v>4053</v>
      </c>
      <c r="B102" t="s">
        <v>293</v>
      </c>
      <c r="C102" t="s">
        <v>294</v>
      </c>
      <c r="D102" t="s">
        <v>142</v>
      </c>
      <c r="E102">
        <v>14</v>
      </c>
      <c r="H102" t="s">
        <v>20</v>
      </c>
      <c r="J102" t="s">
        <v>44</v>
      </c>
      <c r="K102">
        <v>2</v>
      </c>
    </row>
    <row r="103" spans="1:11" x14ac:dyDescent="0.25">
      <c r="A103">
        <v>4052</v>
      </c>
      <c r="B103" t="s">
        <v>295</v>
      </c>
      <c r="C103" t="s">
        <v>268</v>
      </c>
      <c r="D103" t="s">
        <v>142</v>
      </c>
      <c r="E103">
        <v>14</v>
      </c>
      <c r="H103" t="s">
        <v>20</v>
      </c>
      <c r="J103" t="s">
        <v>44</v>
      </c>
      <c r="K103">
        <v>0</v>
      </c>
    </row>
    <row r="104" spans="1:11" x14ac:dyDescent="0.25">
      <c r="A104">
        <v>4049</v>
      </c>
      <c r="B104" t="s">
        <v>296</v>
      </c>
      <c r="C104" t="s">
        <v>297</v>
      </c>
      <c r="D104" t="s">
        <v>144</v>
      </c>
      <c r="E104">
        <v>18</v>
      </c>
      <c r="H104" t="s">
        <v>20</v>
      </c>
      <c r="I104">
        <v>3</v>
      </c>
      <c r="J104" t="s">
        <v>14</v>
      </c>
      <c r="K104">
        <v>0</v>
      </c>
    </row>
    <row r="105" spans="1:11" x14ac:dyDescent="0.25">
      <c r="A105">
        <v>4048</v>
      </c>
      <c r="B105" t="s">
        <v>298</v>
      </c>
      <c r="C105" t="s">
        <v>299</v>
      </c>
      <c r="D105" t="s">
        <v>139</v>
      </c>
      <c r="E105">
        <v>25</v>
      </c>
      <c r="H105" t="s">
        <v>20</v>
      </c>
      <c r="J105" t="s">
        <v>44</v>
      </c>
      <c r="K105">
        <v>0</v>
      </c>
    </row>
    <row r="106" spans="1:11" x14ac:dyDescent="0.25">
      <c r="A106">
        <v>4046</v>
      </c>
      <c r="B106" t="s">
        <v>300</v>
      </c>
      <c r="C106" t="s">
        <v>301</v>
      </c>
      <c r="D106" t="s">
        <v>139</v>
      </c>
      <c r="E106">
        <v>39</v>
      </c>
      <c r="H106" t="s">
        <v>20</v>
      </c>
      <c r="J106" t="s">
        <v>14</v>
      </c>
      <c r="K106">
        <v>0</v>
      </c>
    </row>
    <row r="107" spans="1:11" x14ac:dyDescent="0.25">
      <c r="A107">
        <v>4043</v>
      </c>
      <c r="B107" t="s">
        <v>302</v>
      </c>
      <c r="C107" t="s">
        <v>259</v>
      </c>
      <c r="D107" t="s">
        <v>144</v>
      </c>
      <c r="E107">
        <v>34</v>
      </c>
      <c r="H107" t="s">
        <v>20</v>
      </c>
      <c r="I107">
        <v>2</v>
      </c>
      <c r="J107" t="s">
        <v>17</v>
      </c>
      <c r="K107">
        <v>0</v>
      </c>
    </row>
    <row r="108" spans="1:11" x14ac:dyDescent="0.25">
      <c r="A108">
        <v>4041</v>
      </c>
      <c r="B108" t="s">
        <v>303</v>
      </c>
      <c r="C108" t="s">
        <v>304</v>
      </c>
      <c r="D108" t="s">
        <v>144</v>
      </c>
      <c r="E108">
        <v>20</v>
      </c>
      <c r="H108" t="s">
        <v>20</v>
      </c>
      <c r="I108">
        <v>2</v>
      </c>
      <c r="J108" t="s">
        <v>14</v>
      </c>
      <c r="K108">
        <v>0</v>
      </c>
    </row>
    <row r="109" spans="1:11" x14ac:dyDescent="0.25">
      <c r="A109">
        <v>4040</v>
      </c>
      <c r="B109" t="s">
        <v>305</v>
      </c>
      <c r="C109" t="s">
        <v>306</v>
      </c>
      <c r="D109" t="s">
        <v>144</v>
      </c>
      <c r="E109">
        <v>20</v>
      </c>
      <c r="H109" t="s">
        <v>20</v>
      </c>
      <c r="J109" t="s">
        <v>44</v>
      </c>
      <c r="K109">
        <v>2</v>
      </c>
    </row>
    <row r="110" spans="1:11" x14ac:dyDescent="0.25">
      <c r="A110">
        <v>4039</v>
      </c>
      <c r="B110" t="s">
        <v>307</v>
      </c>
      <c r="C110" t="s">
        <v>308</v>
      </c>
      <c r="D110" t="s">
        <v>142</v>
      </c>
      <c r="E110">
        <v>15</v>
      </c>
      <c r="H110" t="s">
        <v>20</v>
      </c>
      <c r="J110" t="s">
        <v>14</v>
      </c>
      <c r="K110">
        <v>0</v>
      </c>
    </row>
    <row r="111" spans="1:11" x14ac:dyDescent="0.25">
      <c r="A111">
        <v>4038</v>
      </c>
      <c r="B111" t="s">
        <v>309</v>
      </c>
      <c r="C111" t="s">
        <v>310</v>
      </c>
      <c r="D111" t="s">
        <v>142</v>
      </c>
      <c r="E111">
        <v>13</v>
      </c>
      <c r="H111" t="s">
        <v>20</v>
      </c>
      <c r="J111" t="s">
        <v>81</v>
      </c>
      <c r="K111">
        <v>0</v>
      </c>
    </row>
    <row r="112" spans="1:11" x14ac:dyDescent="0.25">
      <c r="A112">
        <v>4037</v>
      </c>
      <c r="B112" t="s">
        <v>311</v>
      </c>
      <c r="C112" t="s">
        <v>312</v>
      </c>
      <c r="D112" t="s">
        <v>142</v>
      </c>
      <c r="E112">
        <v>25</v>
      </c>
      <c r="H112" t="s">
        <v>20</v>
      </c>
      <c r="J112" t="s">
        <v>14</v>
      </c>
      <c r="K112">
        <v>0</v>
      </c>
    </row>
    <row r="113" spans="1:11" x14ac:dyDescent="0.25">
      <c r="A113">
        <v>4035</v>
      </c>
      <c r="B113" t="s">
        <v>313</v>
      </c>
      <c r="C113" t="s">
        <v>314</v>
      </c>
      <c r="D113" t="s">
        <v>12</v>
      </c>
      <c r="E113">
        <v>28</v>
      </c>
      <c r="H113" t="s">
        <v>20</v>
      </c>
      <c r="I113">
        <v>1</v>
      </c>
      <c r="J113" t="s">
        <v>140</v>
      </c>
      <c r="K113">
        <v>2</v>
      </c>
    </row>
    <row r="114" spans="1:11" x14ac:dyDescent="0.25">
      <c r="A114">
        <v>4033</v>
      </c>
      <c r="B114" t="s">
        <v>315</v>
      </c>
      <c r="C114" t="s">
        <v>316</v>
      </c>
      <c r="D114" t="s">
        <v>139</v>
      </c>
      <c r="E114">
        <v>42</v>
      </c>
      <c r="H114" t="s">
        <v>20</v>
      </c>
      <c r="I114">
        <v>1</v>
      </c>
      <c r="J114" t="s">
        <v>17</v>
      </c>
      <c r="K114">
        <v>0</v>
      </c>
    </row>
    <row r="115" spans="1:11" x14ac:dyDescent="0.25">
      <c r="A115">
        <v>4032</v>
      </c>
      <c r="B115" t="s">
        <v>317</v>
      </c>
      <c r="C115" t="s">
        <v>318</v>
      </c>
      <c r="D115" t="s">
        <v>139</v>
      </c>
      <c r="E115">
        <v>21</v>
      </c>
      <c r="H115" t="s">
        <v>20</v>
      </c>
      <c r="J115" t="s">
        <v>44</v>
      </c>
      <c r="K115">
        <v>2</v>
      </c>
    </row>
    <row r="116" spans="1:11" x14ac:dyDescent="0.25">
      <c r="A116">
        <v>4031</v>
      </c>
      <c r="B116" t="s">
        <v>319</v>
      </c>
      <c r="C116" t="s">
        <v>320</v>
      </c>
      <c r="D116" t="s">
        <v>139</v>
      </c>
      <c r="E116">
        <v>44</v>
      </c>
      <c r="H116" t="s">
        <v>20</v>
      </c>
      <c r="J116" t="s">
        <v>14</v>
      </c>
      <c r="K116">
        <v>2</v>
      </c>
    </row>
    <row r="117" spans="1:11" x14ac:dyDescent="0.25">
      <c r="A117">
        <v>4027</v>
      </c>
      <c r="B117" t="s">
        <v>321</v>
      </c>
      <c r="C117" t="s">
        <v>322</v>
      </c>
      <c r="D117" t="s">
        <v>12</v>
      </c>
      <c r="E117">
        <v>23</v>
      </c>
      <c r="H117" t="s">
        <v>20</v>
      </c>
      <c r="I117">
        <v>2</v>
      </c>
      <c r="J117" t="s">
        <v>17</v>
      </c>
      <c r="K117">
        <v>0</v>
      </c>
    </row>
    <row r="118" spans="1:11" x14ac:dyDescent="0.25">
      <c r="A118">
        <v>4025</v>
      </c>
      <c r="B118" t="s">
        <v>323</v>
      </c>
      <c r="C118" t="s">
        <v>324</v>
      </c>
      <c r="D118" t="s">
        <v>144</v>
      </c>
      <c r="E118">
        <v>25</v>
      </c>
      <c r="H118" t="s">
        <v>20</v>
      </c>
      <c r="J118" t="s">
        <v>44</v>
      </c>
      <c r="K118">
        <v>2</v>
      </c>
    </row>
    <row r="119" spans="1:11" x14ac:dyDescent="0.25">
      <c r="A119">
        <v>4023</v>
      </c>
      <c r="B119" t="s">
        <v>325</v>
      </c>
      <c r="C119" t="s">
        <v>326</v>
      </c>
      <c r="D119" t="s">
        <v>144</v>
      </c>
      <c r="E119">
        <v>19</v>
      </c>
      <c r="H119" t="s">
        <v>20</v>
      </c>
      <c r="J119" t="s">
        <v>44</v>
      </c>
      <c r="K119">
        <v>2</v>
      </c>
    </row>
    <row r="120" spans="1:11" x14ac:dyDescent="0.25">
      <c r="A120">
        <v>4022</v>
      </c>
      <c r="B120" t="s">
        <v>327</v>
      </c>
      <c r="C120" t="s">
        <v>328</v>
      </c>
      <c r="D120" t="s">
        <v>144</v>
      </c>
      <c r="E120">
        <v>17</v>
      </c>
      <c r="H120" t="s">
        <v>20</v>
      </c>
      <c r="J120" t="s">
        <v>44</v>
      </c>
      <c r="K120">
        <v>0</v>
      </c>
    </row>
    <row r="121" spans="1:11" x14ac:dyDescent="0.25">
      <c r="A121">
        <v>4021</v>
      </c>
      <c r="B121" t="s">
        <v>329</v>
      </c>
      <c r="C121" t="s">
        <v>330</v>
      </c>
      <c r="D121" t="s">
        <v>144</v>
      </c>
      <c r="E121">
        <v>17</v>
      </c>
      <c r="H121" t="s">
        <v>20</v>
      </c>
      <c r="J121" t="s">
        <v>44</v>
      </c>
      <c r="K121">
        <v>0</v>
      </c>
    </row>
    <row r="122" spans="1:11" x14ac:dyDescent="0.25">
      <c r="A122">
        <v>4020</v>
      </c>
      <c r="B122" t="s">
        <v>331</v>
      </c>
      <c r="C122" t="s">
        <v>332</v>
      </c>
      <c r="D122" t="s">
        <v>144</v>
      </c>
      <c r="E122">
        <v>21</v>
      </c>
      <c r="H122" t="s">
        <v>20</v>
      </c>
      <c r="J122" t="s">
        <v>44</v>
      </c>
      <c r="K122">
        <v>2</v>
      </c>
    </row>
    <row r="123" spans="1:11" x14ac:dyDescent="0.25">
      <c r="A123">
        <v>4019</v>
      </c>
      <c r="B123" t="s">
        <v>333</v>
      </c>
      <c r="C123" t="s">
        <v>334</v>
      </c>
      <c r="D123" t="s">
        <v>144</v>
      </c>
      <c r="E123">
        <v>25</v>
      </c>
      <c r="H123" t="s">
        <v>20</v>
      </c>
      <c r="J123" t="s">
        <v>14</v>
      </c>
      <c r="K123">
        <v>0</v>
      </c>
    </row>
    <row r="124" spans="1:11" x14ac:dyDescent="0.25">
      <c r="A124">
        <v>4018</v>
      </c>
      <c r="B124" t="s">
        <v>335</v>
      </c>
      <c r="C124" t="s">
        <v>336</v>
      </c>
      <c r="D124" t="s">
        <v>144</v>
      </c>
      <c r="E124">
        <v>15</v>
      </c>
      <c r="H124" t="s">
        <v>20</v>
      </c>
      <c r="J124" t="s">
        <v>44</v>
      </c>
      <c r="K124">
        <v>0</v>
      </c>
    </row>
    <row r="125" spans="1:11" x14ac:dyDescent="0.25">
      <c r="A125">
        <v>4016</v>
      </c>
      <c r="B125" t="s">
        <v>337</v>
      </c>
      <c r="C125" t="s">
        <v>338</v>
      </c>
      <c r="D125" t="s">
        <v>149</v>
      </c>
      <c r="E125">
        <v>24</v>
      </c>
      <c r="H125" t="s">
        <v>20</v>
      </c>
      <c r="J125" t="s">
        <v>140</v>
      </c>
      <c r="K125">
        <v>0</v>
      </c>
    </row>
    <row r="126" spans="1:11" x14ac:dyDescent="0.25">
      <c r="A126">
        <v>4015</v>
      </c>
      <c r="B126" t="s">
        <v>339</v>
      </c>
      <c r="C126" t="s">
        <v>340</v>
      </c>
      <c r="D126" t="s">
        <v>12</v>
      </c>
      <c r="E126">
        <v>38</v>
      </c>
      <c r="H126" t="s">
        <v>20</v>
      </c>
      <c r="I126">
        <v>1</v>
      </c>
      <c r="J126" t="s">
        <v>17</v>
      </c>
      <c r="K126">
        <v>0</v>
      </c>
    </row>
    <row r="127" spans="1:11" x14ac:dyDescent="0.25">
      <c r="A127">
        <v>4014</v>
      </c>
      <c r="B127" t="s">
        <v>341</v>
      </c>
      <c r="C127" t="s">
        <v>342</v>
      </c>
      <c r="D127" t="s">
        <v>142</v>
      </c>
      <c r="E127">
        <v>26</v>
      </c>
      <c r="H127" t="s">
        <v>20</v>
      </c>
      <c r="J127" t="s">
        <v>44</v>
      </c>
      <c r="K127">
        <v>2</v>
      </c>
    </row>
    <row r="128" spans="1:11" x14ac:dyDescent="0.25">
      <c r="A128">
        <v>4013</v>
      </c>
      <c r="B128" t="s">
        <v>343</v>
      </c>
      <c r="C128" t="s">
        <v>344</v>
      </c>
      <c r="D128" t="s">
        <v>142</v>
      </c>
      <c r="E128">
        <v>22</v>
      </c>
      <c r="H128" t="s">
        <v>20</v>
      </c>
      <c r="J128" t="s">
        <v>44</v>
      </c>
      <c r="K128">
        <v>2</v>
      </c>
    </row>
    <row r="129" spans="1:11" x14ac:dyDescent="0.25">
      <c r="A129">
        <v>4008</v>
      </c>
      <c r="B129" t="s">
        <v>345</v>
      </c>
      <c r="C129" t="s">
        <v>346</v>
      </c>
      <c r="D129" t="s">
        <v>128</v>
      </c>
      <c r="E129">
        <v>21</v>
      </c>
      <c r="H129" t="s">
        <v>20</v>
      </c>
      <c r="J129" t="s">
        <v>44</v>
      </c>
      <c r="K129">
        <v>2</v>
      </c>
    </row>
    <row r="130" spans="1:11" x14ac:dyDescent="0.25">
      <c r="A130">
        <v>4006</v>
      </c>
      <c r="B130" t="s">
        <v>347</v>
      </c>
      <c r="C130" t="s">
        <v>348</v>
      </c>
      <c r="D130" t="s">
        <v>139</v>
      </c>
      <c r="E130">
        <v>28</v>
      </c>
      <c r="H130" t="s">
        <v>20</v>
      </c>
      <c r="J130" t="s">
        <v>44</v>
      </c>
      <c r="K130">
        <v>2</v>
      </c>
    </row>
    <row r="131" spans="1:11" x14ac:dyDescent="0.25">
      <c r="A131">
        <v>4005</v>
      </c>
      <c r="B131" t="s">
        <v>349</v>
      </c>
      <c r="C131" t="s">
        <v>350</v>
      </c>
      <c r="D131" t="s">
        <v>139</v>
      </c>
      <c r="E131">
        <v>29</v>
      </c>
      <c r="H131" t="s">
        <v>20</v>
      </c>
      <c r="J131" t="s">
        <v>44</v>
      </c>
      <c r="K131">
        <v>2</v>
      </c>
    </row>
    <row r="132" spans="1:11" x14ac:dyDescent="0.25">
      <c r="A132">
        <v>4004</v>
      </c>
      <c r="B132" t="s">
        <v>351</v>
      </c>
      <c r="C132" t="s">
        <v>352</v>
      </c>
      <c r="D132" t="s">
        <v>139</v>
      </c>
      <c r="E132">
        <v>29</v>
      </c>
      <c r="H132" t="s">
        <v>20</v>
      </c>
      <c r="J132" t="s">
        <v>44</v>
      </c>
      <c r="K132">
        <v>0</v>
      </c>
    </row>
    <row r="133" spans="1:11" x14ac:dyDescent="0.25">
      <c r="A133">
        <v>3193</v>
      </c>
      <c r="B133" t="s">
        <v>353</v>
      </c>
      <c r="C133" t="s">
        <v>230</v>
      </c>
      <c r="D133" t="s">
        <v>128</v>
      </c>
      <c r="E133">
        <v>30</v>
      </c>
      <c r="F133">
        <v>1</v>
      </c>
      <c r="G133">
        <v>5911480</v>
      </c>
      <c r="H133" t="s">
        <v>20</v>
      </c>
      <c r="J133" t="s">
        <v>102</v>
      </c>
      <c r="K133">
        <v>0</v>
      </c>
    </row>
    <row r="134" spans="1:11" x14ac:dyDescent="0.25">
      <c r="A134">
        <v>3192</v>
      </c>
      <c r="B134" t="s">
        <v>354</v>
      </c>
      <c r="C134" t="s">
        <v>230</v>
      </c>
      <c r="D134" t="s">
        <v>128</v>
      </c>
      <c r="E134">
        <v>30</v>
      </c>
      <c r="F134">
        <v>1</v>
      </c>
      <c r="G134">
        <v>5911480</v>
      </c>
      <c r="H134" t="s">
        <v>20</v>
      </c>
      <c r="J134" t="s">
        <v>102</v>
      </c>
      <c r="K134">
        <v>0</v>
      </c>
    </row>
    <row r="135" spans="1:11" x14ac:dyDescent="0.25">
      <c r="A135">
        <v>3191</v>
      </c>
      <c r="B135" t="s">
        <v>355</v>
      </c>
      <c r="C135" t="s">
        <v>356</v>
      </c>
      <c r="D135" t="s">
        <v>128</v>
      </c>
      <c r="E135">
        <v>12</v>
      </c>
      <c r="F135">
        <v>3</v>
      </c>
      <c r="G135">
        <v>876422</v>
      </c>
      <c r="H135" t="s">
        <v>20</v>
      </c>
      <c r="J135" t="s">
        <v>44</v>
      </c>
      <c r="K135">
        <v>0</v>
      </c>
    </row>
    <row r="136" spans="1:11" x14ac:dyDescent="0.25">
      <c r="A136">
        <v>3189</v>
      </c>
      <c r="B136" t="s">
        <v>357</v>
      </c>
      <c r="C136" t="s">
        <v>358</v>
      </c>
      <c r="D136" t="s">
        <v>128</v>
      </c>
      <c r="E136">
        <v>27</v>
      </c>
      <c r="F136">
        <v>2</v>
      </c>
      <c r="G136">
        <v>17711771</v>
      </c>
      <c r="H136" t="s">
        <v>20</v>
      </c>
      <c r="J136" t="s">
        <v>17</v>
      </c>
      <c r="K136">
        <v>0</v>
      </c>
    </row>
    <row r="137" spans="1:11" x14ac:dyDescent="0.25">
      <c r="A137">
        <v>3188</v>
      </c>
      <c r="B137" t="s">
        <v>359</v>
      </c>
      <c r="C137" t="s">
        <v>360</v>
      </c>
      <c r="D137" t="s">
        <v>128</v>
      </c>
      <c r="E137">
        <v>15</v>
      </c>
      <c r="F137">
        <v>3</v>
      </c>
      <c r="G137">
        <v>5189437</v>
      </c>
      <c r="H137" t="s">
        <v>20</v>
      </c>
      <c r="J137" t="s">
        <v>17</v>
      </c>
      <c r="K137">
        <v>0</v>
      </c>
    </row>
    <row r="138" spans="1:11" x14ac:dyDescent="0.25">
      <c r="A138">
        <v>3187</v>
      </c>
      <c r="B138" t="s">
        <v>361</v>
      </c>
      <c r="C138" t="s">
        <v>362</v>
      </c>
      <c r="D138" t="s">
        <v>128</v>
      </c>
      <c r="E138">
        <v>9</v>
      </c>
      <c r="F138">
        <v>3</v>
      </c>
      <c r="G138">
        <v>19659849</v>
      </c>
      <c r="H138" t="s">
        <v>20</v>
      </c>
      <c r="J138" t="s">
        <v>17</v>
      </c>
      <c r="K138">
        <v>0</v>
      </c>
    </row>
    <row r="139" spans="1:11" x14ac:dyDescent="0.25">
      <c r="A139">
        <v>3186</v>
      </c>
      <c r="B139" t="s">
        <v>363</v>
      </c>
      <c r="C139" t="s">
        <v>364</v>
      </c>
      <c r="D139" t="s">
        <v>128</v>
      </c>
      <c r="E139">
        <v>15</v>
      </c>
      <c r="F139">
        <v>3</v>
      </c>
      <c r="G139">
        <v>10834448</v>
      </c>
      <c r="H139" t="s">
        <v>20</v>
      </c>
      <c r="J139" t="s">
        <v>17</v>
      </c>
      <c r="K139">
        <v>0</v>
      </c>
    </row>
    <row r="140" spans="1:11" x14ac:dyDescent="0.25">
      <c r="A140">
        <v>3185</v>
      </c>
      <c r="B140" t="s">
        <v>365</v>
      </c>
      <c r="C140" t="s">
        <v>366</v>
      </c>
      <c r="D140" t="s">
        <v>128</v>
      </c>
      <c r="E140">
        <v>18</v>
      </c>
      <c r="F140">
        <v>3</v>
      </c>
      <c r="G140">
        <v>1845157</v>
      </c>
      <c r="H140" t="s">
        <v>20</v>
      </c>
      <c r="J140" t="s">
        <v>17</v>
      </c>
      <c r="K140">
        <v>0</v>
      </c>
    </row>
    <row r="141" spans="1:11" x14ac:dyDescent="0.25">
      <c r="A141">
        <v>3184</v>
      </c>
      <c r="B141" t="s">
        <v>367</v>
      </c>
      <c r="C141" t="s">
        <v>368</v>
      </c>
      <c r="D141" t="s">
        <v>128</v>
      </c>
      <c r="E141">
        <v>13</v>
      </c>
      <c r="F141">
        <v>3</v>
      </c>
      <c r="G141">
        <v>17100494</v>
      </c>
      <c r="H141" t="s">
        <v>20</v>
      </c>
      <c r="J141" t="s">
        <v>17</v>
      </c>
      <c r="K141">
        <v>0</v>
      </c>
    </row>
    <row r="142" spans="1:11" x14ac:dyDescent="0.25">
      <c r="A142">
        <v>3183</v>
      </c>
      <c r="B142" t="s">
        <v>369</v>
      </c>
      <c r="C142" t="s">
        <v>370</v>
      </c>
      <c r="D142" t="s">
        <v>128</v>
      </c>
      <c r="E142">
        <v>24</v>
      </c>
      <c r="F142">
        <v>2</v>
      </c>
      <c r="G142">
        <v>21399871</v>
      </c>
      <c r="H142" t="s">
        <v>20</v>
      </c>
      <c r="J142" t="s">
        <v>14</v>
      </c>
      <c r="K142">
        <v>0</v>
      </c>
    </row>
    <row r="143" spans="1:11" x14ac:dyDescent="0.25">
      <c r="A143">
        <v>3182</v>
      </c>
      <c r="B143" t="s">
        <v>371</v>
      </c>
      <c r="C143" t="s">
        <v>372</v>
      </c>
      <c r="D143" t="s">
        <v>144</v>
      </c>
      <c r="E143">
        <v>26</v>
      </c>
      <c r="F143">
        <v>2</v>
      </c>
      <c r="G143">
        <v>92915892</v>
      </c>
      <c r="H143" t="s">
        <v>20</v>
      </c>
      <c r="I143">
        <v>2</v>
      </c>
      <c r="J143" t="s">
        <v>102</v>
      </c>
      <c r="K143">
        <v>0</v>
      </c>
    </row>
    <row r="144" spans="1:11" x14ac:dyDescent="0.25">
      <c r="A144">
        <v>3181</v>
      </c>
      <c r="B144" t="s">
        <v>373</v>
      </c>
      <c r="C144" t="s">
        <v>374</v>
      </c>
      <c r="D144" t="s">
        <v>144</v>
      </c>
      <c r="E144">
        <v>5</v>
      </c>
      <c r="F144">
        <v>3</v>
      </c>
      <c r="G144">
        <v>2371843</v>
      </c>
      <c r="H144" t="s">
        <v>20</v>
      </c>
      <c r="I144">
        <v>3</v>
      </c>
      <c r="J144" t="s">
        <v>17</v>
      </c>
      <c r="K144">
        <v>0</v>
      </c>
    </row>
    <row r="145" spans="1:11" x14ac:dyDescent="0.25">
      <c r="A145">
        <v>3180</v>
      </c>
      <c r="B145" t="s">
        <v>375</v>
      </c>
      <c r="C145" t="s">
        <v>376</v>
      </c>
      <c r="D145" t="s">
        <v>144</v>
      </c>
      <c r="E145">
        <v>24</v>
      </c>
      <c r="F145">
        <v>2</v>
      </c>
      <c r="G145">
        <v>259680</v>
      </c>
      <c r="H145" t="s">
        <v>20</v>
      </c>
      <c r="I145">
        <v>3</v>
      </c>
      <c r="J145" t="s">
        <v>17</v>
      </c>
      <c r="K145">
        <v>2</v>
      </c>
    </row>
    <row r="146" spans="1:11" x14ac:dyDescent="0.25">
      <c r="A146">
        <v>3179</v>
      </c>
      <c r="B146" t="s">
        <v>377</v>
      </c>
      <c r="C146" t="s">
        <v>378</v>
      </c>
      <c r="D146" t="s">
        <v>144</v>
      </c>
      <c r="E146">
        <v>8</v>
      </c>
      <c r="F146">
        <v>3</v>
      </c>
      <c r="G146">
        <v>4917890</v>
      </c>
      <c r="H146" t="s">
        <v>20</v>
      </c>
      <c r="J146" t="s">
        <v>17</v>
      </c>
      <c r="K146">
        <v>1</v>
      </c>
    </row>
    <row r="147" spans="1:11" x14ac:dyDescent="0.25">
      <c r="A147">
        <v>3178</v>
      </c>
      <c r="B147" t="s">
        <v>379</v>
      </c>
      <c r="C147" t="s">
        <v>380</v>
      </c>
      <c r="D147" t="s">
        <v>144</v>
      </c>
      <c r="E147">
        <v>7</v>
      </c>
      <c r="F147">
        <v>3</v>
      </c>
      <c r="G147">
        <v>3439669</v>
      </c>
      <c r="H147" t="s">
        <v>20</v>
      </c>
      <c r="J147" t="s">
        <v>17</v>
      </c>
      <c r="K147">
        <v>0</v>
      </c>
    </row>
    <row r="148" spans="1:11" x14ac:dyDescent="0.25">
      <c r="A148">
        <v>3177</v>
      </c>
      <c r="B148" t="s">
        <v>381</v>
      </c>
      <c r="C148" t="s">
        <v>380</v>
      </c>
      <c r="D148" t="s">
        <v>144</v>
      </c>
      <c r="E148">
        <v>19</v>
      </c>
      <c r="F148">
        <v>3</v>
      </c>
      <c r="G148">
        <v>8932852</v>
      </c>
      <c r="H148" t="s">
        <v>20</v>
      </c>
      <c r="I148">
        <v>2</v>
      </c>
      <c r="J148" t="s">
        <v>17</v>
      </c>
      <c r="K148">
        <v>1</v>
      </c>
    </row>
    <row r="149" spans="1:11" x14ac:dyDescent="0.25">
      <c r="A149">
        <v>3176</v>
      </c>
      <c r="B149" t="s">
        <v>382</v>
      </c>
      <c r="C149" t="s">
        <v>383</v>
      </c>
      <c r="D149" t="s">
        <v>144</v>
      </c>
      <c r="E149">
        <v>10</v>
      </c>
      <c r="F149">
        <v>3</v>
      </c>
      <c r="G149">
        <v>7096479</v>
      </c>
      <c r="H149" t="s">
        <v>20</v>
      </c>
      <c r="J149" t="s">
        <v>17</v>
      </c>
      <c r="K149">
        <v>0</v>
      </c>
    </row>
    <row r="150" spans="1:11" x14ac:dyDescent="0.25">
      <c r="A150">
        <v>3175</v>
      </c>
      <c r="B150" t="s">
        <v>384</v>
      </c>
      <c r="C150" t="s">
        <v>385</v>
      </c>
      <c r="D150" t="s">
        <v>144</v>
      </c>
      <c r="E150">
        <v>5</v>
      </c>
      <c r="F150">
        <v>3</v>
      </c>
      <c r="G150">
        <v>3264246</v>
      </c>
      <c r="H150" t="s">
        <v>20</v>
      </c>
      <c r="I150">
        <v>3</v>
      </c>
      <c r="J150" t="s">
        <v>17</v>
      </c>
      <c r="K150">
        <v>0</v>
      </c>
    </row>
    <row r="151" spans="1:11" x14ac:dyDescent="0.25">
      <c r="A151">
        <v>3174</v>
      </c>
      <c r="B151" t="s">
        <v>386</v>
      </c>
      <c r="C151" t="s">
        <v>387</v>
      </c>
      <c r="D151" t="s">
        <v>144</v>
      </c>
      <c r="E151">
        <v>14</v>
      </c>
      <c r="F151">
        <v>3</v>
      </c>
      <c r="G151">
        <v>21733643</v>
      </c>
      <c r="H151" t="s">
        <v>20</v>
      </c>
      <c r="J151" t="s">
        <v>17</v>
      </c>
      <c r="K151">
        <v>0</v>
      </c>
    </row>
    <row r="152" spans="1:11" x14ac:dyDescent="0.25">
      <c r="A152">
        <v>3173</v>
      </c>
      <c r="B152" t="s">
        <v>388</v>
      </c>
      <c r="C152" t="s">
        <v>389</v>
      </c>
      <c r="D152" t="s">
        <v>144</v>
      </c>
      <c r="E152">
        <v>13</v>
      </c>
      <c r="F152">
        <v>3</v>
      </c>
      <c r="G152">
        <v>17426326</v>
      </c>
      <c r="H152" t="s">
        <v>20</v>
      </c>
      <c r="J152" t="s">
        <v>17</v>
      </c>
      <c r="K152">
        <v>0</v>
      </c>
    </row>
    <row r="153" spans="1:11" x14ac:dyDescent="0.25">
      <c r="A153">
        <v>3172</v>
      </c>
      <c r="B153" t="s">
        <v>390</v>
      </c>
      <c r="C153" t="s">
        <v>391</v>
      </c>
      <c r="D153" t="s">
        <v>144</v>
      </c>
      <c r="E153">
        <v>9</v>
      </c>
      <c r="F153">
        <v>3</v>
      </c>
      <c r="G153">
        <v>16888505</v>
      </c>
      <c r="H153" t="s">
        <v>20</v>
      </c>
      <c r="I153">
        <v>1</v>
      </c>
      <c r="J153" t="s">
        <v>17</v>
      </c>
      <c r="K153">
        <v>0</v>
      </c>
    </row>
    <row r="154" spans="1:11" x14ac:dyDescent="0.25">
      <c r="A154">
        <v>3171</v>
      </c>
      <c r="B154" t="s">
        <v>392</v>
      </c>
      <c r="C154" t="s">
        <v>393</v>
      </c>
      <c r="D154" t="s">
        <v>144</v>
      </c>
      <c r="E154">
        <v>10</v>
      </c>
      <c r="F154">
        <v>3</v>
      </c>
      <c r="G154">
        <v>12521661</v>
      </c>
      <c r="H154" t="s">
        <v>20</v>
      </c>
      <c r="J154" t="s">
        <v>17</v>
      </c>
      <c r="K154">
        <v>0</v>
      </c>
    </row>
    <row r="155" spans="1:11" x14ac:dyDescent="0.25">
      <c r="A155">
        <v>3170</v>
      </c>
      <c r="B155" t="s">
        <v>394</v>
      </c>
      <c r="C155" t="s">
        <v>395</v>
      </c>
      <c r="D155" t="s">
        <v>144</v>
      </c>
      <c r="E155">
        <v>22</v>
      </c>
      <c r="F155">
        <v>3</v>
      </c>
      <c r="G155">
        <v>37401579</v>
      </c>
      <c r="H155" t="s">
        <v>20</v>
      </c>
      <c r="I155">
        <v>1</v>
      </c>
      <c r="J155" t="s">
        <v>102</v>
      </c>
      <c r="K155">
        <v>0</v>
      </c>
    </row>
    <row r="156" spans="1:11" x14ac:dyDescent="0.25">
      <c r="A156">
        <v>3169</v>
      </c>
      <c r="B156" t="s">
        <v>396</v>
      </c>
      <c r="C156" t="s">
        <v>397</v>
      </c>
      <c r="D156" t="s">
        <v>149</v>
      </c>
      <c r="E156">
        <v>32</v>
      </c>
      <c r="F156">
        <v>1</v>
      </c>
      <c r="G156">
        <v>7519652</v>
      </c>
      <c r="H156" t="s">
        <v>20</v>
      </c>
      <c r="I156">
        <v>1</v>
      </c>
      <c r="J156" t="s">
        <v>102</v>
      </c>
      <c r="K156">
        <v>0</v>
      </c>
    </row>
    <row r="157" spans="1:11" x14ac:dyDescent="0.25">
      <c r="A157">
        <v>3168</v>
      </c>
      <c r="B157" t="s">
        <v>86</v>
      </c>
      <c r="C157" t="s">
        <v>87</v>
      </c>
      <c r="D157" t="s">
        <v>12</v>
      </c>
      <c r="E157">
        <v>21</v>
      </c>
      <c r="F157">
        <v>3</v>
      </c>
      <c r="G157">
        <v>1396347</v>
      </c>
      <c r="H157" t="s">
        <v>20</v>
      </c>
      <c r="J157" t="s">
        <v>17</v>
      </c>
      <c r="K157">
        <v>1</v>
      </c>
    </row>
    <row r="158" spans="1:11" x14ac:dyDescent="0.25">
      <c r="A158">
        <v>3167</v>
      </c>
      <c r="B158" t="s">
        <v>398</v>
      </c>
      <c r="C158" t="s">
        <v>399</v>
      </c>
      <c r="D158" t="s">
        <v>142</v>
      </c>
      <c r="E158">
        <v>9</v>
      </c>
      <c r="F158">
        <v>3</v>
      </c>
      <c r="G158">
        <v>55525879</v>
      </c>
      <c r="H158" t="s">
        <v>20</v>
      </c>
      <c r="J158" t="s">
        <v>17</v>
      </c>
      <c r="K158">
        <v>0</v>
      </c>
    </row>
    <row r="159" spans="1:11" x14ac:dyDescent="0.25">
      <c r="A159">
        <v>3166</v>
      </c>
      <c r="B159" t="s">
        <v>400</v>
      </c>
      <c r="C159" t="s">
        <v>401</v>
      </c>
      <c r="D159" t="s">
        <v>142</v>
      </c>
      <c r="E159">
        <v>16</v>
      </c>
      <c r="F159">
        <v>3</v>
      </c>
      <c r="G159">
        <v>35257690</v>
      </c>
      <c r="H159" t="s">
        <v>20</v>
      </c>
      <c r="J159" t="s">
        <v>17</v>
      </c>
      <c r="K159">
        <v>0</v>
      </c>
    </row>
    <row r="160" spans="1:11" x14ac:dyDescent="0.25">
      <c r="A160">
        <v>3163</v>
      </c>
      <c r="B160" t="s">
        <v>402</v>
      </c>
      <c r="C160" t="s">
        <v>403</v>
      </c>
      <c r="D160" t="s">
        <v>144</v>
      </c>
      <c r="E160">
        <v>14</v>
      </c>
      <c r="F160">
        <v>3</v>
      </c>
      <c r="G160">
        <v>32455590</v>
      </c>
      <c r="H160" t="s">
        <v>20</v>
      </c>
      <c r="J160" t="s">
        <v>14</v>
      </c>
      <c r="K160">
        <v>0</v>
      </c>
    </row>
    <row r="161" spans="1:11" x14ac:dyDescent="0.25">
      <c r="A161">
        <v>3162</v>
      </c>
      <c r="B161" t="s">
        <v>404</v>
      </c>
      <c r="C161" t="s">
        <v>405</v>
      </c>
      <c r="D161" t="s">
        <v>144</v>
      </c>
      <c r="E161">
        <v>20</v>
      </c>
      <c r="F161">
        <v>3</v>
      </c>
      <c r="G161">
        <v>42760340</v>
      </c>
      <c r="H161" t="s">
        <v>20</v>
      </c>
      <c r="J161" t="s">
        <v>14</v>
      </c>
      <c r="K161">
        <v>0</v>
      </c>
    </row>
    <row r="162" spans="1:11" x14ac:dyDescent="0.25">
      <c r="A162">
        <v>3161</v>
      </c>
      <c r="B162" t="s">
        <v>406</v>
      </c>
      <c r="C162" t="s">
        <v>407</v>
      </c>
      <c r="D162" t="s">
        <v>144</v>
      </c>
      <c r="E162">
        <v>14</v>
      </c>
      <c r="F162">
        <v>3</v>
      </c>
      <c r="G162">
        <v>13203520</v>
      </c>
      <c r="H162" t="s">
        <v>20</v>
      </c>
      <c r="J162" t="s">
        <v>14</v>
      </c>
      <c r="K162">
        <v>0</v>
      </c>
    </row>
    <row r="163" spans="1:11" x14ac:dyDescent="0.25">
      <c r="A163">
        <v>3160</v>
      </c>
      <c r="B163" t="s">
        <v>408</v>
      </c>
      <c r="C163" t="s">
        <v>409</v>
      </c>
      <c r="D163" t="s">
        <v>144</v>
      </c>
      <c r="E163">
        <v>17</v>
      </c>
      <c r="F163">
        <v>3</v>
      </c>
      <c r="G163">
        <v>38798050</v>
      </c>
      <c r="H163" t="s">
        <v>20</v>
      </c>
      <c r="J163" t="s">
        <v>14</v>
      </c>
      <c r="K163">
        <v>0</v>
      </c>
    </row>
    <row r="164" spans="1:11" x14ac:dyDescent="0.25">
      <c r="A164">
        <v>3158</v>
      </c>
      <c r="B164" t="s">
        <v>410</v>
      </c>
      <c r="C164" t="s">
        <v>411</v>
      </c>
      <c r="D164" t="s">
        <v>144</v>
      </c>
      <c r="E164">
        <v>10</v>
      </c>
      <c r="F164">
        <v>3</v>
      </c>
      <c r="G164">
        <v>8334830</v>
      </c>
      <c r="H164" t="s">
        <v>20</v>
      </c>
      <c r="J164" t="s">
        <v>14</v>
      </c>
      <c r="K164">
        <v>0</v>
      </c>
    </row>
    <row r="165" spans="1:11" x14ac:dyDescent="0.25">
      <c r="A165">
        <v>3157</v>
      </c>
      <c r="B165" t="s">
        <v>412</v>
      </c>
      <c r="C165" t="s">
        <v>413</v>
      </c>
      <c r="D165" t="s">
        <v>144</v>
      </c>
      <c r="E165">
        <v>14</v>
      </c>
      <c r="F165">
        <v>3</v>
      </c>
      <c r="G165">
        <v>18602800</v>
      </c>
      <c r="H165" t="s">
        <v>20</v>
      </c>
      <c r="J165" t="s">
        <v>14</v>
      </c>
      <c r="K165">
        <v>0</v>
      </c>
    </row>
    <row r="166" spans="1:11" x14ac:dyDescent="0.25">
      <c r="A166">
        <v>3156</v>
      </c>
      <c r="B166" t="s">
        <v>414</v>
      </c>
      <c r="C166" t="s">
        <v>415</v>
      </c>
      <c r="D166" t="s">
        <v>144</v>
      </c>
      <c r="E166">
        <v>11</v>
      </c>
      <c r="F166">
        <v>3</v>
      </c>
      <c r="G166">
        <v>13251030</v>
      </c>
      <c r="H166" t="s">
        <v>20</v>
      </c>
      <c r="I166">
        <v>3</v>
      </c>
      <c r="J166" t="s">
        <v>14</v>
      </c>
      <c r="K166">
        <v>0</v>
      </c>
    </row>
    <row r="167" spans="1:11" x14ac:dyDescent="0.25">
      <c r="A167">
        <v>3155</v>
      </c>
      <c r="B167" t="s">
        <v>416</v>
      </c>
      <c r="C167" t="s">
        <v>417</v>
      </c>
      <c r="D167" t="s">
        <v>144</v>
      </c>
      <c r="E167">
        <v>16</v>
      </c>
      <c r="F167">
        <v>3</v>
      </c>
      <c r="G167">
        <v>3696490</v>
      </c>
      <c r="H167" t="s">
        <v>20</v>
      </c>
      <c r="J167" t="s">
        <v>14</v>
      </c>
      <c r="K167">
        <v>0</v>
      </c>
    </row>
    <row r="168" spans="1:11" x14ac:dyDescent="0.25">
      <c r="A168">
        <v>3154</v>
      </c>
      <c r="B168" t="s">
        <v>418</v>
      </c>
      <c r="C168" t="s">
        <v>419</v>
      </c>
      <c r="D168" t="s">
        <v>144</v>
      </c>
      <c r="E168">
        <v>15</v>
      </c>
      <c r="F168">
        <v>3</v>
      </c>
      <c r="G168">
        <v>5903350</v>
      </c>
      <c r="H168" t="s">
        <v>20</v>
      </c>
      <c r="J168" t="s">
        <v>14</v>
      </c>
      <c r="K168">
        <v>0</v>
      </c>
    </row>
    <row r="169" spans="1:11" x14ac:dyDescent="0.25">
      <c r="A169">
        <v>3152</v>
      </c>
      <c r="B169" t="s">
        <v>420</v>
      </c>
      <c r="C169" t="s">
        <v>421</v>
      </c>
      <c r="D169" t="s">
        <v>144</v>
      </c>
      <c r="E169">
        <v>22</v>
      </c>
      <c r="F169">
        <v>3</v>
      </c>
      <c r="G169">
        <v>34452360</v>
      </c>
      <c r="H169" t="s">
        <v>20</v>
      </c>
      <c r="J169" t="s">
        <v>14</v>
      </c>
      <c r="K169">
        <v>0</v>
      </c>
    </row>
    <row r="170" spans="1:11" x14ac:dyDescent="0.25">
      <c r="A170">
        <v>3151</v>
      </c>
      <c r="B170" t="s">
        <v>422</v>
      </c>
      <c r="C170" t="s">
        <v>423</v>
      </c>
      <c r="D170" t="s">
        <v>144</v>
      </c>
      <c r="E170">
        <v>7</v>
      </c>
      <c r="F170">
        <v>3</v>
      </c>
      <c r="G170">
        <v>13158120</v>
      </c>
      <c r="H170" t="s">
        <v>20</v>
      </c>
      <c r="I170">
        <v>3</v>
      </c>
      <c r="J170" t="s">
        <v>17</v>
      </c>
      <c r="K170">
        <v>0</v>
      </c>
    </row>
    <row r="171" spans="1:11" x14ac:dyDescent="0.25">
      <c r="A171">
        <v>3149</v>
      </c>
      <c r="B171" t="s">
        <v>424</v>
      </c>
      <c r="C171" t="s">
        <v>425</v>
      </c>
      <c r="D171" t="s">
        <v>144</v>
      </c>
      <c r="E171">
        <v>25</v>
      </c>
      <c r="F171">
        <v>3</v>
      </c>
      <c r="G171">
        <v>50505890</v>
      </c>
      <c r="H171" t="s">
        <v>20</v>
      </c>
      <c r="J171" t="s">
        <v>14</v>
      </c>
      <c r="K171">
        <v>1</v>
      </c>
    </row>
    <row r="172" spans="1:11" x14ac:dyDescent="0.25">
      <c r="A172">
        <v>3148</v>
      </c>
      <c r="B172" t="s">
        <v>426</v>
      </c>
      <c r="C172" t="s">
        <v>427</v>
      </c>
      <c r="D172" t="s">
        <v>144</v>
      </c>
      <c r="E172">
        <v>19</v>
      </c>
      <c r="F172">
        <v>3</v>
      </c>
      <c r="G172">
        <v>33782710</v>
      </c>
      <c r="H172" t="s">
        <v>20</v>
      </c>
      <c r="J172" t="s">
        <v>14</v>
      </c>
      <c r="K172">
        <v>0</v>
      </c>
    </row>
    <row r="173" spans="1:11" x14ac:dyDescent="0.25">
      <c r="A173">
        <v>3147</v>
      </c>
      <c r="B173" t="s">
        <v>428</v>
      </c>
      <c r="C173" t="s">
        <v>429</v>
      </c>
      <c r="D173" t="s">
        <v>144</v>
      </c>
      <c r="E173">
        <v>17</v>
      </c>
      <c r="F173">
        <v>3</v>
      </c>
      <c r="G173">
        <v>19076280</v>
      </c>
      <c r="H173" t="s">
        <v>20</v>
      </c>
      <c r="I173">
        <v>2</v>
      </c>
      <c r="J173" t="s">
        <v>14</v>
      </c>
      <c r="K173">
        <v>2</v>
      </c>
    </row>
    <row r="174" spans="1:11" x14ac:dyDescent="0.25">
      <c r="A174">
        <v>3146</v>
      </c>
      <c r="B174" t="s">
        <v>430</v>
      </c>
      <c r="C174" t="s">
        <v>431</v>
      </c>
      <c r="D174" t="s">
        <v>144</v>
      </c>
      <c r="E174">
        <v>5</v>
      </c>
      <c r="F174">
        <v>3</v>
      </c>
      <c r="G174">
        <v>10066730</v>
      </c>
      <c r="H174" t="s">
        <v>20</v>
      </c>
      <c r="J174" t="s">
        <v>14</v>
      </c>
      <c r="K174">
        <v>0</v>
      </c>
    </row>
    <row r="175" spans="1:11" x14ac:dyDescent="0.25">
      <c r="A175">
        <v>3145</v>
      </c>
      <c r="B175" t="s">
        <v>432</v>
      </c>
      <c r="C175" t="s">
        <v>433</v>
      </c>
      <c r="D175" t="s">
        <v>144</v>
      </c>
      <c r="E175">
        <v>15</v>
      </c>
      <c r="F175">
        <v>3</v>
      </c>
      <c r="G175">
        <v>7281540</v>
      </c>
      <c r="H175" t="s">
        <v>20</v>
      </c>
      <c r="J175" t="s">
        <v>434</v>
      </c>
      <c r="K175">
        <v>0</v>
      </c>
    </row>
    <row r="176" spans="1:11" x14ac:dyDescent="0.25">
      <c r="A176">
        <v>3143</v>
      </c>
      <c r="B176" t="s">
        <v>435</v>
      </c>
      <c r="C176" t="s">
        <v>436</v>
      </c>
      <c r="D176" t="s">
        <v>144</v>
      </c>
      <c r="E176">
        <v>26</v>
      </c>
      <c r="F176">
        <v>2</v>
      </c>
      <c r="G176">
        <v>42229450</v>
      </c>
      <c r="H176" t="s">
        <v>20</v>
      </c>
      <c r="J176" t="s">
        <v>14</v>
      </c>
      <c r="K176">
        <v>1</v>
      </c>
    </row>
    <row r="177" spans="1:11" x14ac:dyDescent="0.25">
      <c r="A177">
        <v>3141</v>
      </c>
      <c r="B177" t="s">
        <v>437</v>
      </c>
      <c r="C177" t="s">
        <v>438</v>
      </c>
      <c r="D177" t="s">
        <v>144</v>
      </c>
      <c r="E177">
        <v>19</v>
      </c>
      <c r="F177">
        <v>3</v>
      </c>
      <c r="G177">
        <v>6494360</v>
      </c>
      <c r="H177" t="s">
        <v>20</v>
      </c>
      <c r="J177" t="s">
        <v>434</v>
      </c>
      <c r="K177">
        <v>0</v>
      </c>
    </row>
    <row r="178" spans="1:11" x14ac:dyDescent="0.25">
      <c r="A178">
        <v>3140</v>
      </c>
      <c r="B178" t="s">
        <v>439</v>
      </c>
      <c r="C178" t="s">
        <v>438</v>
      </c>
      <c r="D178" t="s">
        <v>144</v>
      </c>
      <c r="E178">
        <v>120</v>
      </c>
      <c r="F178">
        <v>1</v>
      </c>
      <c r="G178">
        <v>6494360</v>
      </c>
      <c r="H178" t="s">
        <v>13</v>
      </c>
      <c r="J178" t="s">
        <v>434</v>
      </c>
      <c r="K178">
        <v>0</v>
      </c>
    </row>
    <row r="179" spans="1:11" x14ac:dyDescent="0.25">
      <c r="A179">
        <v>3138</v>
      </c>
      <c r="B179" t="s">
        <v>440</v>
      </c>
      <c r="C179" t="s">
        <v>441</v>
      </c>
      <c r="D179" t="s">
        <v>144</v>
      </c>
      <c r="E179">
        <v>18</v>
      </c>
      <c r="F179">
        <v>3</v>
      </c>
      <c r="G179">
        <v>26798410</v>
      </c>
      <c r="H179" t="s">
        <v>20</v>
      </c>
      <c r="I179">
        <v>2</v>
      </c>
      <c r="J179" t="s">
        <v>17</v>
      </c>
      <c r="K179">
        <v>0</v>
      </c>
    </row>
    <row r="180" spans="1:11" x14ac:dyDescent="0.25">
      <c r="A180">
        <v>3137</v>
      </c>
      <c r="B180" t="s">
        <v>442</v>
      </c>
      <c r="C180" t="s">
        <v>443</v>
      </c>
      <c r="D180" t="s">
        <v>144</v>
      </c>
      <c r="E180">
        <v>16</v>
      </c>
      <c r="F180">
        <v>3</v>
      </c>
      <c r="G180">
        <v>3178250</v>
      </c>
      <c r="H180" t="s">
        <v>20</v>
      </c>
      <c r="I180">
        <v>2</v>
      </c>
      <c r="J180" t="s">
        <v>17</v>
      </c>
      <c r="K180">
        <v>2</v>
      </c>
    </row>
    <row r="181" spans="1:11" x14ac:dyDescent="0.25">
      <c r="A181">
        <v>3136</v>
      </c>
      <c r="B181" t="s">
        <v>444</v>
      </c>
      <c r="C181" t="s">
        <v>445</v>
      </c>
      <c r="D181" t="s">
        <v>144</v>
      </c>
      <c r="E181">
        <v>14</v>
      </c>
      <c r="F181">
        <v>3</v>
      </c>
      <c r="G181">
        <v>4382220</v>
      </c>
      <c r="H181" t="s">
        <v>20</v>
      </c>
      <c r="I181">
        <v>1</v>
      </c>
      <c r="J181" t="s">
        <v>17</v>
      </c>
      <c r="K181">
        <v>0</v>
      </c>
    </row>
    <row r="182" spans="1:11" x14ac:dyDescent="0.25">
      <c r="A182">
        <v>3135</v>
      </c>
      <c r="B182" t="s">
        <v>446</v>
      </c>
      <c r="C182" t="s">
        <v>447</v>
      </c>
      <c r="D182" t="s">
        <v>144</v>
      </c>
      <c r="E182">
        <v>11</v>
      </c>
      <c r="F182">
        <v>3</v>
      </c>
      <c r="G182">
        <v>22821770</v>
      </c>
      <c r="H182" t="s">
        <v>20</v>
      </c>
      <c r="J182" t="s">
        <v>14</v>
      </c>
      <c r="K182">
        <v>0</v>
      </c>
    </row>
    <row r="183" spans="1:11" x14ac:dyDescent="0.25">
      <c r="A183">
        <v>3133</v>
      </c>
      <c r="B183" t="s">
        <v>448</v>
      </c>
      <c r="C183" t="s">
        <v>449</v>
      </c>
      <c r="D183" t="s">
        <v>144</v>
      </c>
      <c r="E183">
        <v>8</v>
      </c>
      <c r="F183">
        <v>3</v>
      </c>
      <c r="G183">
        <v>26790060</v>
      </c>
      <c r="H183" t="s">
        <v>20</v>
      </c>
      <c r="J183" t="s">
        <v>14</v>
      </c>
      <c r="K183">
        <v>0</v>
      </c>
    </row>
    <row r="184" spans="1:11" x14ac:dyDescent="0.25">
      <c r="A184">
        <v>3131</v>
      </c>
      <c r="B184" t="s">
        <v>450</v>
      </c>
      <c r="C184" t="s">
        <v>451</v>
      </c>
      <c r="D184" t="s">
        <v>144</v>
      </c>
      <c r="E184">
        <v>16</v>
      </c>
      <c r="F184">
        <v>3</v>
      </c>
      <c r="G184">
        <v>2223960</v>
      </c>
      <c r="H184" t="s">
        <v>20</v>
      </c>
      <c r="J184" t="s">
        <v>17</v>
      </c>
      <c r="K184">
        <v>1</v>
      </c>
    </row>
    <row r="185" spans="1:11" x14ac:dyDescent="0.25">
      <c r="A185">
        <v>3130</v>
      </c>
      <c r="B185" t="s">
        <v>452</v>
      </c>
      <c r="C185" t="s">
        <v>453</v>
      </c>
      <c r="D185" t="s">
        <v>144</v>
      </c>
      <c r="E185">
        <v>22</v>
      </c>
      <c r="F185">
        <v>3</v>
      </c>
      <c r="G185">
        <v>48986703</v>
      </c>
      <c r="H185" t="s">
        <v>20</v>
      </c>
      <c r="I185">
        <v>2</v>
      </c>
      <c r="J185" t="s">
        <v>14</v>
      </c>
      <c r="K185">
        <v>1</v>
      </c>
    </row>
    <row r="186" spans="1:11" x14ac:dyDescent="0.25">
      <c r="A186">
        <v>3129</v>
      </c>
      <c r="B186" t="s">
        <v>454</v>
      </c>
      <c r="C186" t="s">
        <v>455</v>
      </c>
      <c r="D186" t="s">
        <v>144</v>
      </c>
      <c r="E186">
        <v>11</v>
      </c>
      <c r="F186">
        <v>3</v>
      </c>
      <c r="G186">
        <v>51183490</v>
      </c>
      <c r="H186" t="s">
        <v>20</v>
      </c>
      <c r="J186" t="s">
        <v>14</v>
      </c>
      <c r="K186">
        <v>0</v>
      </c>
    </row>
    <row r="187" spans="1:11" x14ac:dyDescent="0.25">
      <c r="A187">
        <v>3128</v>
      </c>
      <c r="B187" t="s">
        <v>456</v>
      </c>
      <c r="C187" t="s">
        <v>457</v>
      </c>
      <c r="D187" t="s">
        <v>144</v>
      </c>
      <c r="E187">
        <v>13</v>
      </c>
      <c r="F187">
        <v>3</v>
      </c>
      <c r="G187">
        <v>28668717</v>
      </c>
      <c r="H187" t="s">
        <v>20</v>
      </c>
      <c r="I187">
        <v>3</v>
      </c>
      <c r="J187" t="s">
        <v>17</v>
      </c>
      <c r="K187">
        <v>0</v>
      </c>
    </row>
    <row r="188" spans="1:11" x14ac:dyDescent="0.25">
      <c r="A188">
        <v>3127</v>
      </c>
      <c r="B188" t="s">
        <v>458</v>
      </c>
      <c r="C188" t="s">
        <v>459</v>
      </c>
      <c r="D188" t="s">
        <v>144</v>
      </c>
      <c r="E188">
        <v>17</v>
      </c>
      <c r="F188">
        <v>3</v>
      </c>
      <c r="G188">
        <v>3356981</v>
      </c>
      <c r="H188" t="s">
        <v>20</v>
      </c>
      <c r="J188" t="s">
        <v>14</v>
      </c>
      <c r="K188">
        <v>0</v>
      </c>
    </row>
    <row r="189" spans="1:11" x14ac:dyDescent="0.25">
      <c r="A189">
        <v>3126</v>
      </c>
      <c r="B189" t="s">
        <v>460</v>
      </c>
      <c r="C189" t="s">
        <v>461</v>
      </c>
      <c r="D189" t="s">
        <v>144</v>
      </c>
      <c r="E189">
        <v>16</v>
      </c>
      <c r="F189">
        <v>3</v>
      </c>
      <c r="G189">
        <v>43339547</v>
      </c>
      <c r="H189" t="s">
        <v>20</v>
      </c>
      <c r="I189">
        <v>1</v>
      </c>
      <c r="J189" t="s">
        <v>17</v>
      </c>
      <c r="K189">
        <v>0</v>
      </c>
    </row>
    <row r="190" spans="1:11" x14ac:dyDescent="0.25">
      <c r="A190">
        <v>3123</v>
      </c>
      <c r="B190" t="s">
        <v>462</v>
      </c>
      <c r="C190" t="s">
        <v>463</v>
      </c>
      <c r="D190" t="s">
        <v>144</v>
      </c>
      <c r="E190">
        <v>19</v>
      </c>
      <c r="F190">
        <v>3</v>
      </c>
      <c r="G190">
        <v>18954134</v>
      </c>
      <c r="H190" t="s">
        <v>20</v>
      </c>
      <c r="I190">
        <v>3</v>
      </c>
      <c r="J190" t="s">
        <v>14</v>
      </c>
      <c r="K190">
        <v>0</v>
      </c>
    </row>
    <row r="191" spans="1:11" x14ac:dyDescent="0.25">
      <c r="A191">
        <v>3122</v>
      </c>
      <c r="B191" t="s">
        <v>464</v>
      </c>
      <c r="C191" t="s">
        <v>465</v>
      </c>
      <c r="D191" t="s">
        <v>144</v>
      </c>
      <c r="E191">
        <v>8</v>
      </c>
      <c r="F191">
        <v>3</v>
      </c>
      <c r="G191">
        <v>6191362</v>
      </c>
      <c r="H191" t="s">
        <v>20</v>
      </c>
      <c r="J191" t="s">
        <v>14</v>
      </c>
      <c r="K191">
        <v>0</v>
      </c>
    </row>
    <row r="192" spans="1:11" x14ac:dyDescent="0.25">
      <c r="A192">
        <v>3120</v>
      </c>
      <c r="B192" t="s">
        <v>466</v>
      </c>
      <c r="C192" t="s">
        <v>467</v>
      </c>
      <c r="D192" t="s">
        <v>144</v>
      </c>
      <c r="E192">
        <v>7</v>
      </c>
      <c r="F192">
        <v>3</v>
      </c>
      <c r="G192">
        <v>3425476</v>
      </c>
      <c r="H192" t="s">
        <v>20</v>
      </c>
      <c r="J192" t="s">
        <v>14</v>
      </c>
      <c r="K192">
        <v>0</v>
      </c>
    </row>
    <row r="193" spans="1:11" x14ac:dyDescent="0.25">
      <c r="A193">
        <v>3118</v>
      </c>
      <c r="B193" t="s">
        <v>468</v>
      </c>
      <c r="C193" t="s">
        <v>469</v>
      </c>
      <c r="D193" t="s">
        <v>144</v>
      </c>
      <c r="E193">
        <v>17</v>
      </c>
      <c r="F193">
        <v>3</v>
      </c>
      <c r="G193">
        <v>44475622</v>
      </c>
      <c r="H193" t="s">
        <v>20</v>
      </c>
      <c r="J193" t="s">
        <v>44</v>
      </c>
      <c r="K193">
        <v>0</v>
      </c>
    </row>
    <row r="194" spans="1:11" x14ac:dyDescent="0.25">
      <c r="A194">
        <v>3117</v>
      </c>
      <c r="B194" t="s">
        <v>470</v>
      </c>
      <c r="C194" t="s">
        <v>471</v>
      </c>
      <c r="D194" t="s">
        <v>144</v>
      </c>
      <c r="E194">
        <v>14</v>
      </c>
      <c r="F194">
        <v>3</v>
      </c>
      <c r="G194">
        <v>29652593</v>
      </c>
      <c r="H194" t="s">
        <v>20</v>
      </c>
      <c r="J194" t="s">
        <v>17</v>
      </c>
      <c r="K194">
        <v>0</v>
      </c>
    </row>
    <row r="195" spans="1:11" x14ac:dyDescent="0.25">
      <c r="A195">
        <v>3116</v>
      </c>
      <c r="B195" t="s">
        <v>472</v>
      </c>
      <c r="C195" t="s">
        <v>473</v>
      </c>
      <c r="D195" t="s">
        <v>144</v>
      </c>
      <c r="E195">
        <v>23</v>
      </c>
      <c r="F195">
        <v>3</v>
      </c>
      <c r="G195">
        <v>38236560</v>
      </c>
      <c r="H195" t="s">
        <v>20</v>
      </c>
      <c r="I195">
        <v>2</v>
      </c>
      <c r="J195" t="s">
        <v>17</v>
      </c>
      <c r="K195">
        <v>1</v>
      </c>
    </row>
    <row r="196" spans="1:11" x14ac:dyDescent="0.25">
      <c r="A196">
        <v>3112</v>
      </c>
      <c r="B196" t="s">
        <v>474</v>
      </c>
      <c r="C196" t="s">
        <v>475</v>
      </c>
      <c r="D196" t="s">
        <v>144</v>
      </c>
      <c r="E196">
        <v>20</v>
      </c>
      <c r="F196">
        <v>3</v>
      </c>
      <c r="G196">
        <v>31160460</v>
      </c>
      <c r="H196" t="s">
        <v>20</v>
      </c>
      <c r="I196">
        <v>2</v>
      </c>
      <c r="J196" t="s">
        <v>14</v>
      </c>
      <c r="K196">
        <v>0</v>
      </c>
    </row>
    <row r="197" spans="1:11" x14ac:dyDescent="0.25">
      <c r="A197">
        <v>3111</v>
      </c>
      <c r="B197" t="s">
        <v>476</v>
      </c>
      <c r="C197" t="s">
        <v>477</v>
      </c>
      <c r="D197" t="s">
        <v>144</v>
      </c>
      <c r="E197">
        <v>19</v>
      </c>
      <c r="F197">
        <v>3</v>
      </c>
      <c r="G197">
        <v>17721270</v>
      </c>
      <c r="H197" t="s">
        <v>20</v>
      </c>
      <c r="J197" t="s">
        <v>14</v>
      </c>
      <c r="K197">
        <v>0</v>
      </c>
    </row>
    <row r="198" spans="1:11" x14ac:dyDescent="0.25">
      <c r="A198">
        <v>3109</v>
      </c>
      <c r="B198" t="s">
        <v>478</v>
      </c>
      <c r="C198" t="s">
        <v>479</v>
      </c>
      <c r="D198" t="s">
        <v>144</v>
      </c>
      <c r="E198">
        <v>23</v>
      </c>
      <c r="F198">
        <v>3</v>
      </c>
      <c r="G198">
        <v>48099520</v>
      </c>
      <c r="H198" t="s">
        <v>20</v>
      </c>
      <c r="I198">
        <v>3</v>
      </c>
      <c r="J198" t="s">
        <v>17</v>
      </c>
      <c r="K198">
        <v>1</v>
      </c>
    </row>
    <row r="199" spans="1:11" x14ac:dyDescent="0.25">
      <c r="A199">
        <v>3108</v>
      </c>
      <c r="B199" t="s">
        <v>480</v>
      </c>
      <c r="C199" t="s">
        <v>481</v>
      </c>
      <c r="D199" t="s">
        <v>144</v>
      </c>
      <c r="E199">
        <v>15</v>
      </c>
      <c r="F199">
        <v>3</v>
      </c>
      <c r="G199">
        <v>649290</v>
      </c>
      <c r="H199" t="s">
        <v>20</v>
      </c>
      <c r="J199" t="s">
        <v>44</v>
      </c>
      <c r="K199">
        <v>1</v>
      </c>
    </row>
    <row r="200" spans="1:11" x14ac:dyDescent="0.25">
      <c r="A200">
        <v>3106</v>
      </c>
      <c r="B200" t="s">
        <v>482</v>
      </c>
      <c r="C200" t="s">
        <v>483</v>
      </c>
      <c r="D200" t="s">
        <v>144</v>
      </c>
      <c r="E200">
        <v>16</v>
      </c>
      <c r="F200">
        <v>3</v>
      </c>
      <c r="G200">
        <v>25176540</v>
      </c>
      <c r="H200" t="s">
        <v>20</v>
      </c>
      <c r="I200">
        <v>3</v>
      </c>
      <c r="J200" t="s">
        <v>17</v>
      </c>
      <c r="K200">
        <v>0</v>
      </c>
    </row>
    <row r="201" spans="1:11" x14ac:dyDescent="0.25">
      <c r="A201">
        <v>3105</v>
      </c>
      <c r="B201" t="s">
        <v>484</v>
      </c>
      <c r="C201" t="s">
        <v>485</v>
      </c>
      <c r="D201" t="s">
        <v>144</v>
      </c>
      <c r="E201">
        <v>16</v>
      </c>
      <c r="F201">
        <v>3</v>
      </c>
      <c r="G201">
        <v>4291080</v>
      </c>
      <c r="H201" t="s">
        <v>20</v>
      </c>
      <c r="J201" t="s">
        <v>44</v>
      </c>
      <c r="K201">
        <v>0</v>
      </c>
    </row>
    <row r="202" spans="1:11" x14ac:dyDescent="0.25">
      <c r="A202">
        <v>3103</v>
      </c>
      <c r="B202" t="s">
        <v>486</v>
      </c>
      <c r="C202" t="s">
        <v>487</v>
      </c>
      <c r="D202" t="s">
        <v>144</v>
      </c>
      <c r="E202">
        <v>13</v>
      </c>
      <c r="F202">
        <v>3</v>
      </c>
      <c r="G202">
        <v>3910890</v>
      </c>
      <c r="H202" t="s">
        <v>20</v>
      </c>
      <c r="J202" t="s">
        <v>434</v>
      </c>
      <c r="K202">
        <v>0</v>
      </c>
    </row>
    <row r="203" spans="1:11" x14ac:dyDescent="0.25">
      <c r="A203">
        <v>3102</v>
      </c>
      <c r="B203" t="s">
        <v>488</v>
      </c>
      <c r="C203" t="s">
        <v>489</v>
      </c>
      <c r="D203" t="s">
        <v>144</v>
      </c>
      <c r="E203">
        <v>22</v>
      </c>
      <c r="F203">
        <v>3</v>
      </c>
      <c r="G203">
        <v>29008870</v>
      </c>
      <c r="H203" t="s">
        <v>20</v>
      </c>
      <c r="I203">
        <v>1</v>
      </c>
      <c r="J203" t="s">
        <v>17</v>
      </c>
      <c r="K203">
        <v>0</v>
      </c>
    </row>
    <row r="204" spans="1:11" x14ac:dyDescent="0.25">
      <c r="A204">
        <v>3101</v>
      </c>
      <c r="B204" t="s">
        <v>490</v>
      </c>
      <c r="C204" t="s">
        <v>491</v>
      </c>
      <c r="D204" t="s">
        <v>144</v>
      </c>
      <c r="E204">
        <v>22</v>
      </c>
      <c r="F204">
        <v>3</v>
      </c>
      <c r="G204">
        <v>36874440</v>
      </c>
      <c r="H204" t="s">
        <v>20</v>
      </c>
      <c r="I204">
        <v>1</v>
      </c>
      <c r="J204" t="s">
        <v>14</v>
      </c>
      <c r="K204">
        <v>1</v>
      </c>
    </row>
    <row r="205" spans="1:11" x14ac:dyDescent="0.25">
      <c r="A205">
        <v>3100</v>
      </c>
      <c r="B205" t="s">
        <v>492</v>
      </c>
      <c r="C205" t="s">
        <v>493</v>
      </c>
      <c r="D205" t="s">
        <v>144</v>
      </c>
      <c r="E205">
        <v>12</v>
      </c>
      <c r="F205">
        <v>3</v>
      </c>
      <c r="G205">
        <v>1840380</v>
      </c>
      <c r="H205" t="s">
        <v>20</v>
      </c>
      <c r="J205" t="s">
        <v>44</v>
      </c>
      <c r="K205">
        <v>1</v>
      </c>
    </row>
    <row r="206" spans="1:11" x14ac:dyDescent="0.25">
      <c r="A206">
        <v>3098</v>
      </c>
      <c r="B206" t="s">
        <v>494</v>
      </c>
      <c r="C206" t="s">
        <v>495</v>
      </c>
      <c r="D206" t="s">
        <v>149</v>
      </c>
      <c r="E206">
        <v>15</v>
      </c>
      <c r="F206">
        <v>3</v>
      </c>
      <c r="G206">
        <v>8157850</v>
      </c>
      <c r="H206" t="s">
        <v>20</v>
      </c>
      <c r="J206" t="s">
        <v>434</v>
      </c>
      <c r="K206">
        <v>2</v>
      </c>
    </row>
    <row r="207" spans="1:11" x14ac:dyDescent="0.25">
      <c r="A207">
        <v>3096</v>
      </c>
      <c r="B207" t="s">
        <v>496</v>
      </c>
      <c r="C207" t="s">
        <v>497</v>
      </c>
      <c r="D207" t="s">
        <v>149</v>
      </c>
      <c r="E207">
        <v>15</v>
      </c>
      <c r="F207">
        <v>3</v>
      </c>
      <c r="G207">
        <v>2279480</v>
      </c>
      <c r="H207" t="s">
        <v>20</v>
      </c>
      <c r="J207" t="s">
        <v>44</v>
      </c>
      <c r="K207">
        <v>2</v>
      </c>
    </row>
    <row r="208" spans="1:11" x14ac:dyDescent="0.25">
      <c r="A208">
        <v>3095</v>
      </c>
      <c r="B208" t="s">
        <v>498</v>
      </c>
      <c r="C208" t="s">
        <v>499</v>
      </c>
      <c r="D208" t="s">
        <v>149</v>
      </c>
      <c r="E208">
        <v>10</v>
      </c>
      <c r="F208">
        <v>3</v>
      </c>
      <c r="G208">
        <v>10506510</v>
      </c>
      <c r="H208" t="s">
        <v>20</v>
      </c>
      <c r="J208" t="s">
        <v>17</v>
      </c>
      <c r="K208">
        <v>0</v>
      </c>
    </row>
    <row r="209" spans="1:11" x14ac:dyDescent="0.25">
      <c r="A209">
        <v>3092</v>
      </c>
      <c r="B209" t="s">
        <v>500</v>
      </c>
      <c r="C209" t="s">
        <v>501</v>
      </c>
      <c r="D209" t="s">
        <v>149</v>
      </c>
      <c r="E209">
        <v>8</v>
      </c>
      <c r="F209">
        <v>3</v>
      </c>
      <c r="G209">
        <v>15091840</v>
      </c>
      <c r="H209" t="s">
        <v>20</v>
      </c>
      <c r="I209">
        <v>3</v>
      </c>
      <c r="J209" t="s">
        <v>17</v>
      </c>
      <c r="K209">
        <v>0</v>
      </c>
    </row>
    <row r="210" spans="1:11" x14ac:dyDescent="0.25">
      <c r="A210">
        <v>3091</v>
      </c>
      <c r="B210" t="s">
        <v>502</v>
      </c>
      <c r="C210" t="s">
        <v>503</v>
      </c>
      <c r="D210" t="s">
        <v>149</v>
      </c>
      <c r="E210">
        <v>12</v>
      </c>
      <c r="F210">
        <v>3</v>
      </c>
      <c r="G210">
        <v>20331600</v>
      </c>
      <c r="H210" t="s">
        <v>20</v>
      </c>
      <c r="J210" t="s">
        <v>14</v>
      </c>
      <c r="K210">
        <v>1</v>
      </c>
    </row>
    <row r="211" spans="1:11" x14ac:dyDescent="0.25">
      <c r="A211">
        <v>3090</v>
      </c>
      <c r="B211" t="s">
        <v>504</v>
      </c>
      <c r="C211" t="s">
        <v>505</v>
      </c>
      <c r="D211" t="s">
        <v>149</v>
      </c>
      <c r="E211">
        <v>11</v>
      </c>
      <c r="F211">
        <v>3</v>
      </c>
      <c r="G211">
        <v>28363350</v>
      </c>
      <c r="H211" t="s">
        <v>20</v>
      </c>
      <c r="I211">
        <v>3</v>
      </c>
      <c r="J211" t="s">
        <v>17</v>
      </c>
      <c r="K211">
        <v>2</v>
      </c>
    </row>
    <row r="212" spans="1:11" x14ac:dyDescent="0.25">
      <c r="A212">
        <v>3089</v>
      </c>
      <c r="B212" t="s">
        <v>506</v>
      </c>
      <c r="C212" t="s">
        <v>507</v>
      </c>
      <c r="D212" t="s">
        <v>149</v>
      </c>
      <c r="E212">
        <v>12</v>
      </c>
      <c r="F212">
        <v>3</v>
      </c>
      <c r="G212">
        <v>22267430</v>
      </c>
      <c r="H212" t="s">
        <v>20</v>
      </c>
      <c r="J212" t="s">
        <v>14</v>
      </c>
      <c r="K212">
        <v>1</v>
      </c>
    </row>
    <row r="213" spans="1:11" x14ac:dyDescent="0.25">
      <c r="A213">
        <v>3088</v>
      </c>
      <c r="B213" t="s">
        <v>508</v>
      </c>
      <c r="C213" t="s">
        <v>509</v>
      </c>
      <c r="D213" t="s">
        <v>149</v>
      </c>
      <c r="E213">
        <v>19</v>
      </c>
      <c r="F213">
        <v>3</v>
      </c>
      <c r="G213">
        <v>13412840</v>
      </c>
      <c r="H213" t="s">
        <v>20</v>
      </c>
      <c r="I213">
        <v>2</v>
      </c>
      <c r="J213" t="s">
        <v>14</v>
      </c>
      <c r="K213">
        <v>1</v>
      </c>
    </row>
    <row r="214" spans="1:11" x14ac:dyDescent="0.25">
      <c r="A214">
        <v>3084</v>
      </c>
      <c r="B214" t="s">
        <v>510</v>
      </c>
      <c r="C214" t="s">
        <v>511</v>
      </c>
      <c r="D214" t="s">
        <v>149</v>
      </c>
      <c r="E214">
        <v>18</v>
      </c>
      <c r="F214">
        <v>3</v>
      </c>
      <c r="G214">
        <v>6527770</v>
      </c>
      <c r="H214" t="s">
        <v>20</v>
      </c>
      <c r="I214">
        <v>3</v>
      </c>
      <c r="J214" t="s">
        <v>17</v>
      </c>
      <c r="K214">
        <v>0</v>
      </c>
    </row>
    <row r="215" spans="1:11" x14ac:dyDescent="0.25">
      <c r="A215">
        <v>3083</v>
      </c>
      <c r="B215" t="s">
        <v>512</v>
      </c>
      <c r="C215" t="s">
        <v>513</v>
      </c>
      <c r="D215" t="s">
        <v>149</v>
      </c>
      <c r="E215">
        <v>15</v>
      </c>
      <c r="F215">
        <v>3</v>
      </c>
      <c r="G215">
        <v>8063800</v>
      </c>
      <c r="H215" t="s">
        <v>20</v>
      </c>
      <c r="I215">
        <v>1</v>
      </c>
      <c r="J215" t="s">
        <v>14</v>
      </c>
      <c r="K215">
        <v>0</v>
      </c>
    </row>
    <row r="216" spans="1:11" x14ac:dyDescent="0.25">
      <c r="A216">
        <v>3082</v>
      </c>
      <c r="B216" t="s">
        <v>514</v>
      </c>
      <c r="C216" t="s">
        <v>515</v>
      </c>
      <c r="D216" t="s">
        <v>149</v>
      </c>
      <c r="E216">
        <v>20</v>
      </c>
      <c r="F216">
        <v>3</v>
      </c>
      <c r="G216">
        <v>4681580</v>
      </c>
      <c r="H216" t="s">
        <v>20</v>
      </c>
      <c r="I216">
        <v>1</v>
      </c>
      <c r="J216" t="s">
        <v>17</v>
      </c>
      <c r="K216">
        <v>0</v>
      </c>
    </row>
    <row r="217" spans="1:11" x14ac:dyDescent="0.25">
      <c r="A217">
        <v>3080</v>
      </c>
      <c r="B217" t="s">
        <v>516</v>
      </c>
      <c r="C217" t="s">
        <v>517</v>
      </c>
      <c r="D217" t="s">
        <v>149</v>
      </c>
      <c r="E217">
        <v>7</v>
      </c>
      <c r="F217">
        <v>3</v>
      </c>
      <c r="G217">
        <v>9276470</v>
      </c>
      <c r="H217" t="s">
        <v>20</v>
      </c>
      <c r="I217">
        <v>3</v>
      </c>
      <c r="J217" t="s">
        <v>17</v>
      </c>
      <c r="K217">
        <v>1</v>
      </c>
    </row>
    <row r="218" spans="1:11" x14ac:dyDescent="0.25">
      <c r="A218">
        <v>3078</v>
      </c>
      <c r="B218" t="s">
        <v>109</v>
      </c>
      <c r="C218" t="s">
        <v>110</v>
      </c>
      <c r="D218" t="s">
        <v>12</v>
      </c>
      <c r="E218">
        <v>15</v>
      </c>
      <c r="F218">
        <v>3</v>
      </c>
      <c r="G218">
        <v>3458810</v>
      </c>
      <c r="H218" t="s">
        <v>20</v>
      </c>
      <c r="J218" t="s">
        <v>44</v>
      </c>
      <c r="K218">
        <v>1</v>
      </c>
    </row>
    <row r="219" spans="1:11" x14ac:dyDescent="0.25">
      <c r="A219">
        <v>3077</v>
      </c>
      <c r="B219" t="s">
        <v>90</v>
      </c>
      <c r="C219" t="s">
        <v>91</v>
      </c>
      <c r="D219" t="s">
        <v>12</v>
      </c>
      <c r="E219">
        <v>19</v>
      </c>
      <c r="F219">
        <v>3</v>
      </c>
      <c r="G219">
        <v>6623640</v>
      </c>
      <c r="H219" t="s">
        <v>20</v>
      </c>
      <c r="J219" t="s">
        <v>44</v>
      </c>
      <c r="K219">
        <v>0</v>
      </c>
    </row>
    <row r="220" spans="1:11" x14ac:dyDescent="0.25">
      <c r="A220">
        <v>3075</v>
      </c>
      <c r="B220" t="s">
        <v>123</v>
      </c>
      <c r="C220" t="s">
        <v>124</v>
      </c>
      <c r="D220" t="s">
        <v>12</v>
      </c>
      <c r="E220">
        <v>7</v>
      </c>
      <c r="F220">
        <v>3</v>
      </c>
      <c r="G220">
        <v>6749500</v>
      </c>
      <c r="H220" t="s">
        <v>20</v>
      </c>
      <c r="J220" t="s">
        <v>44</v>
      </c>
      <c r="K220">
        <v>1</v>
      </c>
    </row>
    <row r="221" spans="1:11" x14ac:dyDescent="0.25">
      <c r="A221">
        <v>3074</v>
      </c>
      <c r="B221" t="s">
        <v>51</v>
      </c>
      <c r="C221" t="s">
        <v>52</v>
      </c>
      <c r="D221" t="s">
        <v>12</v>
      </c>
      <c r="E221">
        <v>27</v>
      </c>
      <c r="F221">
        <v>2</v>
      </c>
      <c r="G221">
        <v>8868650</v>
      </c>
      <c r="H221" t="s">
        <v>20</v>
      </c>
      <c r="I221">
        <v>3</v>
      </c>
      <c r="J221" t="s">
        <v>17</v>
      </c>
      <c r="K221">
        <v>1</v>
      </c>
    </row>
    <row r="222" spans="1:11" x14ac:dyDescent="0.25">
      <c r="A222">
        <v>3073</v>
      </c>
      <c r="B222" t="s">
        <v>64</v>
      </c>
      <c r="C222" t="s">
        <v>65</v>
      </c>
      <c r="D222" t="s">
        <v>12</v>
      </c>
      <c r="E222">
        <v>25</v>
      </c>
      <c r="F222">
        <v>2</v>
      </c>
      <c r="G222">
        <v>5909750</v>
      </c>
      <c r="H222" t="s">
        <v>20</v>
      </c>
      <c r="I222">
        <v>2</v>
      </c>
      <c r="J222" t="s">
        <v>17</v>
      </c>
      <c r="K222">
        <v>0</v>
      </c>
    </row>
    <row r="223" spans="1:11" x14ac:dyDescent="0.25">
      <c r="A223">
        <v>3072</v>
      </c>
      <c r="B223" t="s">
        <v>21</v>
      </c>
      <c r="C223" t="s">
        <v>22</v>
      </c>
      <c r="D223" t="s">
        <v>12</v>
      </c>
      <c r="E223">
        <v>32</v>
      </c>
      <c r="F223">
        <v>1</v>
      </c>
      <c r="G223">
        <v>7002450</v>
      </c>
      <c r="H223" t="s">
        <v>20</v>
      </c>
      <c r="I223">
        <v>1</v>
      </c>
      <c r="J223" t="s">
        <v>17</v>
      </c>
      <c r="K223">
        <v>1</v>
      </c>
    </row>
    <row r="224" spans="1:11" x14ac:dyDescent="0.25">
      <c r="A224">
        <v>3071</v>
      </c>
      <c r="B224" t="s">
        <v>70</v>
      </c>
      <c r="C224" t="s">
        <v>71</v>
      </c>
      <c r="D224" t="s">
        <v>12</v>
      </c>
      <c r="E224">
        <v>24</v>
      </c>
      <c r="F224">
        <v>3</v>
      </c>
      <c r="G224">
        <v>21853870</v>
      </c>
      <c r="H224" t="s">
        <v>20</v>
      </c>
      <c r="J224" t="s">
        <v>17</v>
      </c>
      <c r="K224">
        <v>1</v>
      </c>
    </row>
    <row r="225" spans="1:11" x14ac:dyDescent="0.25">
      <c r="A225">
        <v>3070</v>
      </c>
      <c r="B225" t="s">
        <v>55</v>
      </c>
      <c r="C225" t="s">
        <v>56</v>
      </c>
      <c r="D225" t="s">
        <v>12</v>
      </c>
      <c r="E225">
        <v>26</v>
      </c>
      <c r="F225">
        <v>2</v>
      </c>
      <c r="G225">
        <v>4559410</v>
      </c>
      <c r="H225" t="s">
        <v>20</v>
      </c>
      <c r="J225" t="s">
        <v>17</v>
      </c>
      <c r="K225">
        <v>0</v>
      </c>
    </row>
    <row r="226" spans="1:11" x14ac:dyDescent="0.25">
      <c r="A226">
        <v>3069</v>
      </c>
      <c r="B226" t="s">
        <v>88</v>
      </c>
      <c r="C226" t="s">
        <v>89</v>
      </c>
      <c r="D226" t="s">
        <v>12</v>
      </c>
      <c r="E226">
        <v>20</v>
      </c>
      <c r="F226">
        <v>3</v>
      </c>
      <c r="G226">
        <v>4873910</v>
      </c>
      <c r="H226" t="s">
        <v>20</v>
      </c>
      <c r="I226">
        <v>3</v>
      </c>
      <c r="J226" t="s">
        <v>17</v>
      </c>
      <c r="K226">
        <v>0</v>
      </c>
    </row>
    <row r="227" spans="1:11" x14ac:dyDescent="0.25">
      <c r="A227">
        <v>3066</v>
      </c>
      <c r="B227" t="s">
        <v>100</v>
      </c>
      <c r="C227" t="s">
        <v>101</v>
      </c>
      <c r="D227" t="s">
        <v>12</v>
      </c>
      <c r="E227">
        <v>17</v>
      </c>
      <c r="F227">
        <v>3</v>
      </c>
      <c r="G227">
        <v>822010</v>
      </c>
      <c r="H227" t="s">
        <v>20</v>
      </c>
      <c r="J227" t="s">
        <v>102</v>
      </c>
      <c r="K227">
        <v>0</v>
      </c>
    </row>
    <row r="228" spans="1:11" x14ac:dyDescent="0.25">
      <c r="A228">
        <v>3065</v>
      </c>
      <c r="B228" t="s">
        <v>31</v>
      </c>
      <c r="C228" t="s">
        <v>32</v>
      </c>
      <c r="D228" t="s">
        <v>12</v>
      </c>
      <c r="E228">
        <v>31</v>
      </c>
      <c r="F228">
        <v>1</v>
      </c>
      <c r="G228">
        <v>18593440</v>
      </c>
      <c r="H228" t="s">
        <v>20</v>
      </c>
      <c r="I228">
        <v>1</v>
      </c>
      <c r="J228" t="s">
        <v>17</v>
      </c>
      <c r="K228">
        <v>1</v>
      </c>
    </row>
    <row r="229" spans="1:11" x14ac:dyDescent="0.25">
      <c r="A229">
        <v>3064</v>
      </c>
      <c r="B229" t="s">
        <v>121</v>
      </c>
      <c r="C229" t="s">
        <v>122</v>
      </c>
      <c r="D229" t="s">
        <v>12</v>
      </c>
      <c r="E229">
        <v>9</v>
      </c>
      <c r="F229">
        <v>3</v>
      </c>
      <c r="G229">
        <v>3001390</v>
      </c>
      <c r="H229" t="s">
        <v>20</v>
      </c>
      <c r="J229" t="s">
        <v>44</v>
      </c>
      <c r="K229">
        <v>2</v>
      </c>
    </row>
    <row r="230" spans="1:11" x14ac:dyDescent="0.25">
      <c r="A230">
        <v>3063</v>
      </c>
      <c r="B230" t="s">
        <v>49</v>
      </c>
      <c r="C230" t="s">
        <v>50</v>
      </c>
      <c r="D230" t="s">
        <v>12</v>
      </c>
      <c r="E230">
        <v>27</v>
      </c>
      <c r="F230">
        <v>1</v>
      </c>
      <c r="G230">
        <v>11140950</v>
      </c>
      <c r="H230" t="s">
        <v>20</v>
      </c>
      <c r="I230">
        <v>2</v>
      </c>
      <c r="J230" t="s">
        <v>17</v>
      </c>
      <c r="K230">
        <v>0</v>
      </c>
    </row>
    <row r="231" spans="1:11" x14ac:dyDescent="0.25">
      <c r="A231">
        <v>3062</v>
      </c>
      <c r="B231" t="s">
        <v>77</v>
      </c>
      <c r="C231" t="s">
        <v>78</v>
      </c>
      <c r="D231" t="s">
        <v>12</v>
      </c>
      <c r="E231">
        <v>22</v>
      </c>
      <c r="F231">
        <v>3</v>
      </c>
      <c r="G231">
        <v>8470570</v>
      </c>
      <c r="H231" t="s">
        <v>20</v>
      </c>
      <c r="I231">
        <v>3</v>
      </c>
      <c r="J231" t="s">
        <v>17</v>
      </c>
      <c r="K231">
        <v>0</v>
      </c>
    </row>
    <row r="232" spans="1:11" x14ac:dyDescent="0.25">
      <c r="A232">
        <v>3061</v>
      </c>
      <c r="B232" t="s">
        <v>40</v>
      </c>
      <c r="C232" t="s">
        <v>41</v>
      </c>
      <c r="D232" t="s">
        <v>12</v>
      </c>
      <c r="E232">
        <v>29</v>
      </c>
      <c r="F232">
        <v>1</v>
      </c>
      <c r="G232">
        <v>7665300</v>
      </c>
      <c r="H232" t="s">
        <v>20</v>
      </c>
      <c r="I232">
        <v>1</v>
      </c>
      <c r="J232" t="s">
        <v>17</v>
      </c>
      <c r="K232">
        <v>1</v>
      </c>
    </row>
    <row r="233" spans="1:11" x14ac:dyDescent="0.25">
      <c r="A233">
        <v>3060</v>
      </c>
      <c r="B233" t="s">
        <v>84</v>
      </c>
      <c r="C233" t="s">
        <v>85</v>
      </c>
      <c r="D233" t="s">
        <v>12</v>
      </c>
      <c r="E233">
        <v>21</v>
      </c>
      <c r="F233">
        <v>3</v>
      </c>
      <c r="G233">
        <v>11334220</v>
      </c>
      <c r="H233" t="s">
        <v>20</v>
      </c>
      <c r="I233">
        <v>3</v>
      </c>
      <c r="J233" t="s">
        <v>17</v>
      </c>
      <c r="K233">
        <v>0</v>
      </c>
    </row>
    <row r="234" spans="1:11" x14ac:dyDescent="0.25">
      <c r="A234">
        <v>3059</v>
      </c>
      <c r="B234" t="s">
        <v>62</v>
      </c>
      <c r="C234" t="s">
        <v>63</v>
      </c>
      <c r="D234" t="s">
        <v>12</v>
      </c>
      <c r="E234">
        <v>25</v>
      </c>
      <c r="F234">
        <v>2</v>
      </c>
      <c r="G234">
        <v>11663400</v>
      </c>
      <c r="H234" t="s">
        <v>20</v>
      </c>
      <c r="I234">
        <v>1</v>
      </c>
      <c r="J234" t="s">
        <v>17</v>
      </c>
      <c r="K234">
        <v>0</v>
      </c>
    </row>
    <row r="235" spans="1:11" x14ac:dyDescent="0.25">
      <c r="A235">
        <v>3056</v>
      </c>
      <c r="B235" t="s">
        <v>518</v>
      </c>
      <c r="C235" t="s">
        <v>519</v>
      </c>
      <c r="D235" t="s">
        <v>142</v>
      </c>
      <c r="E235">
        <v>14</v>
      </c>
      <c r="F235">
        <v>3</v>
      </c>
      <c r="G235">
        <v>10085110</v>
      </c>
      <c r="H235" t="s">
        <v>20</v>
      </c>
      <c r="I235">
        <v>3</v>
      </c>
      <c r="J235" t="s">
        <v>102</v>
      </c>
      <c r="K235">
        <v>0</v>
      </c>
    </row>
    <row r="236" spans="1:11" x14ac:dyDescent="0.25">
      <c r="A236">
        <v>3055</v>
      </c>
      <c r="B236" t="s">
        <v>520</v>
      </c>
      <c r="C236" t="s">
        <v>521</v>
      </c>
      <c r="D236" t="s">
        <v>142</v>
      </c>
      <c r="E236">
        <v>28</v>
      </c>
      <c r="F236">
        <v>2</v>
      </c>
      <c r="G236">
        <v>37710150</v>
      </c>
      <c r="H236" t="s">
        <v>20</v>
      </c>
      <c r="I236">
        <v>1</v>
      </c>
      <c r="J236" t="s">
        <v>102</v>
      </c>
      <c r="K236">
        <v>0</v>
      </c>
    </row>
    <row r="237" spans="1:11" x14ac:dyDescent="0.25">
      <c r="A237">
        <v>3054</v>
      </c>
      <c r="B237" t="s">
        <v>522</v>
      </c>
      <c r="C237" t="s">
        <v>523</v>
      </c>
      <c r="D237" t="s">
        <v>142</v>
      </c>
      <c r="E237">
        <v>21</v>
      </c>
      <c r="F237">
        <v>3</v>
      </c>
      <c r="G237">
        <v>28691710</v>
      </c>
      <c r="H237" t="s">
        <v>20</v>
      </c>
      <c r="I237">
        <v>2</v>
      </c>
      <c r="J237" t="s">
        <v>14</v>
      </c>
      <c r="K237">
        <v>2</v>
      </c>
    </row>
    <row r="238" spans="1:11" x14ac:dyDescent="0.25">
      <c r="A238">
        <v>3053</v>
      </c>
      <c r="B238" t="s">
        <v>524</v>
      </c>
      <c r="C238" t="s">
        <v>525</v>
      </c>
      <c r="D238" t="s">
        <v>142</v>
      </c>
      <c r="E238">
        <v>12</v>
      </c>
      <c r="F238">
        <v>3</v>
      </c>
      <c r="G238">
        <v>21846490</v>
      </c>
      <c r="H238" t="s">
        <v>20</v>
      </c>
      <c r="I238">
        <v>2</v>
      </c>
      <c r="J238" t="s">
        <v>17</v>
      </c>
      <c r="K238">
        <v>0</v>
      </c>
    </row>
    <row r="239" spans="1:11" x14ac:dyDescent="0.25">
      <c r="A239">
        <v>3052</v>
      </c>
      <c r="B239" t="s">
        <v>526</v>
      </c>
      <c r="C239" t="s">
        <v>527</v>
      </c>
      <c r="D239" t="s">
        <v>142</v>
      </c>
      <c r="E239">
        <v>17</v>
      </c>
      <c r="F239">
        <v>3</v>
      </c>
      <c r="G239">
        <v>21464720</v>
      </c>
      <c r="H239" t="s">
        <v>20</v>
      </c>
      <c r="J239" t="s">
        <v>102</v>
      </c>
      <c r="K239">
        <v>0</v>
      </c>
    </row>
    <row r="240" spans="1:11" x14ac:dyDescent="0.25">
      <c r="A240">
        <v>3050</v>
      </c>
      <c r="B240" t="s">
        <v>528</v>
      </c>
      <c r="C240" t="s">
        <v>529</v>
      </c>
      <c r="D240" t="s">
        <v>142</v>
      </c>
      <c r="E240">
        <v>13</v>
      </c>
      <c r="F240">
        <v>3</v>
      </c>
      <c r="G240">
        <v>23439330</v>
      </c>
      <c r="H240" t="s">
        <v>20</v>
      </c>
      <c r="I240">
        <v>1</v>
      </c>
      <c r="J240" t="s">
        <v>17</v>
      </c>
      <c r="K240">
        <v>1</v>
      </c>
    </row>
    <row r="241" spans="1:11" x14ac:dyDescent="0.25">
      <c r="A241">
        <v>3048</v>
      </c>
      <c r="B241" t="s">
        <v>530</v>
      </c>
      <c r="C241" t="s">
        <v>531</v>
      </c>
      <c r="D241" t="s">
        <v>142</v>
      </c>
      <c r="E241">
        <v>19</v>
      </c>
      <c r="F241">
        <v>3</v>
      </c>
      <c r="G241">
        <v>100000</v>
      </c>
      <c r="H241" t="s">
        <v>20</v>
      </c>
      <c r="I241">
        <v>2</v>
      </c>
      <c r="J241" t="s">
        <v>140</v>
      </c>
      <c r="K241">
        <v>1</v>
      </c>
    </row>
    <row r="242" spans="1:11" x14ac:dyDescent="0.25">
      <c r="A242">
        <v>3047</v>
      </c>
      <c r="B242" t="s">
        <v>532</v>
      </c>
      <c r="C242" t="s">
        <v>533</v>
      </c>
      <c r="D242" t="s">
        <v>142</v>
      </c>
      <c r="E242">
        <v>16</v>
      </c>
      <c r="F242">
        <v>3</v>
      </c>
      <c r="G242">
        <v>7274130</v>
      </c>
      <c r="H242" t="s">
        <v>20</v>
      </c>
      <c r="J242" t="s">
        <v>14</v>
      </c>
      <c r="K242">
        <v>0</v>
      </c>
    </row>
    <row r="243" spans="1:11" x14ac:dyDescent="0.25">
      <c r="A243">
        <v>3046</v>
      </c>
      <c r="B243" t="s">
        <v>534</v>
      </c>
      <c r="C243" t="s">
        <v>535</v>
      </c>
      <c r="D243" t="s">
        <v>142</v>
      </c>
      <c r="E243">
        <v>26</v>
      </c>
      <c r="F243">
        <v>2</v>
      </c>
      <c r="G243">
        <v>17550640</v>
      </c>
      <c r="H243" t="s">
        <v>20</v>
      </c>
      <c r="I243">
        <v>2</v>
      </c>
      <c r="J243" t="s">
        <v>17</v>
      </c>
      <c r="K243">
        <v>1</v>
      </c>
    </row>
    <row r="244" spans="1:11" x14ac:dyDescent="0.25">
      <c r="A244">
        <v>3044</v>
      </c>
      <c r="B244" t="s">
        <v>536</v>
      </c>
      <c r="C244" t="s">
        <v>537</v>
      </c>
      <c r="D244" t="s">
        <v>142</v>
      </c>
      <c r="E244">
        <v>14</v>
      </c>
      <c r="F244">
        <v>3</v>
      </c>
      <c r="G244">
        <v>6430360</v>
      </c>
      <c r="H244" t="s">
        <v>20</v>
      </c>
      <c r="I244">
        <v>3</v>
      </c>
      <c r="J244" t="s">
        <v>17</v>
      </c>
      <c r="K244">
        <v>0</v>
      </c>
    </row>
    <row r="245" spans="1:11" x14ac:dyDescent="0.25">
      <c r="A245">
        <v>3043</v>
      </c>
      <c r="B245" t="s">
        <v>538</v>
      </c>
      <c r="C245" t="s">
        <v>539</v>
      </c>
      <c r="D245" t="s">
        <v>142</v>
      </c>
      <c r="E245">
        <v>10</v>
      </c>
      <c r="F245">
        <v>3</v>
      </c>
      <c r="G245">
        <v>1986710</v>
      </c>
      <c r="H245" t="s">
        <v>20</v>
      </c>
      <c r="J245" t="s">
        <v>44</v>
      </c>
      <c r="K245">
        <v>0</v>
      </c>
    </row>
    <row r="246" spans="1:11" x14ac:dyDescent="0.25">
      <c r="A246">
        <v>3042</v>
      </c>
      <c r="B246" t="s">
        <v>540</v>
      </c>
      <c r="C246" t="s">
        <v>541</v>
      </c>
      <c r="D246" t="s">
        <v>142</v>
      </c>
      <c r="E246">
        <v>8</v>
      </c>
      <c r="F246">
        <v>3</v>
      </c>
      <c r="G246">
        <v>8501850</v>
      </c>
      <c r="H246" t="s">
        <v>20</v>
      </c>
      <c r="J246" t="s">
        <v>44</v>
      </c>
      <c r="K246">
        <v>0</v>
      </c>
    </row>
    <row r="247" spans="1:11" x14ac:dyDescent="0.25">
      <c r="A247">
        <v>3040</v>
      </c>
      <c r="B247" t="s">
        <v>542</v>
      </c>
      <c r="C247" t="s">
        <v>543</v>
      </c>
      <c r="D247" t="s">
        <v>142</v>
      </c>
      <c r="E247">
        <v>11</v>
      </c>
      <c r="F247">
        <v>3</v>
      </c>
      <c r="G247">
        <v>15946120</v>
      </c>
      <c r="H247" t="s">
        <v>20</v>
      </c>
      <c r="I247">
        <v>3</v>
      </c>
      <c r="J247" t="s">
        <v>14</v>
      </c>
      <c r="K247">
        <v>0</v>
      </c>
    </row>
    <row r="248" spans="1:11" x14ac:dyDescent="0.25">
      <c r="A248">
        <v>3038</v>
      </c>
      <c r="B248" t="s">
        <v>544</v>
      </c>
      <c r="C248" t="s">
        <v>545</v>
      </c>
      <c r="D248" t="s">
        <v>142</v>
      </c>
      <c r="E248">
        <v>4</v>
      </c>
      <c r="F248">
        <v>3</v>
      </c>
      <c r="G248">
        <v>20860000</v>
      </c>
      <c r="H248" t="s">
        <v>20</v>
      </c>
      <c r="J248" t="s">
        <v>434</v>
      </c>
      <c r="K248">
        <v>0</v>
      </c>
    </row>
    <row r="249" spans="1:11" x14ac:dyDescent="0.25">
      <c r="A249">
        <v>3037</v>
      </c>
      <c r="B249" t="s">
        <v>546</v>
      </c>
      <c r="C249" t="s">
        <v>547</v>
      </c>
      <c r="D249" t="s">
        <v>142</v>
      </c>
      <c r="E249">
        <v>12</v>
      </c>
      <c r="F249">
        <v>3</v>
      </c>
      <c r="G249">
        <v>19647160</v>
      </c>
      <c r="H249" t="s">
        <v>20</v>
      </c>
      <c r="J249" t="s">
        <v>14</v>
      </c>
      <c r="K249">
        <v>0</v>
      </c>
    </row>
    <row r="250" spans="1:11" x14ac:dyDescent="0.25">
      <c r="A250">
        <v>3036</v>
      </c>
      <c r="B250" t="s">
        <v>548</v>
      </c>
      <c r="C250" t="s">
        <v>549</v>
      </c>
      <c r="D250" t="s">
        <v>142</v>
      </c>
      <c r="E250">
        <v>23</v>
      </c>
      <c r="F250">
        <v>3</v>
      </c>
      <c r="G250">
        <v>1867100</v>
      </c>
      <c r="H250" t="s">
        <v>20</v>
      </c>
      <c r="I250">
        <v>1</v>
      </c>
      <c r="J250" t="s">
        <v>17</v>
      </c>
      <c r="K250">
        <v>2</v>
      </c>
    </row>
    <row r="251" spans="1:11" x14ac:dyDescent="0.25">
      <c r="A251">
        <v>3035</v>
      </c>
      <c r="B251" t="s">
        <v>550</v>
      </c>
      <c r="C251" t="s">
        <v>551</v>
      </c>
      <c r="D251" t="s">
        <v>142</v>
      </c>
      <c r="E251">
        <v>19</v>
      </c>
      <c r="F251">
        <v>3</v>
      </c>
      <c r="G251">
        <v>11854740</v>
      </c>
      <c r="H251" t="s">
        <v>20</v>
      </c>
      <c r="I251">
        <v>1</v>
      </c>
      <c r="J251" t="s">
        <v>17</v>
      </c>
      <c r="K251">
        <v>0</v>
      </c>
    </row>
    <row r="252" spans="1:11" x14ac:dyDescent="0.25">
      <c r="A252">
        <v>3033</v>
      </c>
      <c r="B252" t="s">
        <v>552</v>
      </c>
      <c r="C252" t="s">
        <v>553</v>
      </c>
      <c r="D252" t="s">
        <v>142</v>
      </c>
      <c r="E252">
        <v>9</v>
      </c>
      <c r="F252">
        <v>3</v>
      </c>
      <c r="G252">
        <v>10456120</v>
      </c>
      <c r="H252" t="s">
        <v>20</v>
      </c>
      <c r="J252" t="s">
        <v>44</v>
      </c>
      <c r="K252">
        <v>0</v>
      </c>
    </row>
    <row r="253" spans="1:11" x14ac:dyDescent="0.25">
      <c r="A253">
        <v>3031</v>
      </c>
      <c r="B253" t="s">
        <v>554</v>
      </c>
      <c r="C253" t="s">
        <v>555</v>
      </c>
      <c r="D253" t="s">
        <v>142</v>
      </c>
      <c r="E253">
        <v>24</v>
      </c>
      <c r="F253">
        <v>3</v>
      </c>
      <c r="G253">
        <v>11112280</v>
      </c>
      <c r="H253" t="s">
        <v>20</v>
      </c>
      <c r="I253">
        <v>1</v>
      </c>
      <c r="J253" t="s">
        <v>17</v>
      </c>
      <c r="K253">
        <v>1</v>
      </c>
    </row>
    <row r="254" spans="1:11" x14ac:dyDescent="0.25">
      <c r="A254">
        <v>3030</v>
      </c>
      <c r="B254" t="s">
        <v>556</v>
      </c>
      <c r="C254" t="s">
        <v>557</v>
      </c>
      <c r="D254" t="s">
        <v>142</v>
      </c>
      <c r="E254">
        <v>33</v>
      </c>
      <c r="F254">
        <v>1</v>
      </c>
      <c r="G254">
        <v>1014400</v>
      </c>
      <c r="H254" t="s">
        <v>20</v>
      </c>
      <c r="J254" t="s">
        <v>44</v>
      </c>
      <c r="K254">
        <v>1</v>
      </c>
    </row>
    <row r="255" spans="1:11" x14ac:dyDescent="0.25">
      <c r="A255">
        <v>3029</v>
      </c>
      <c r="B255" t="s">
        <v>558</v>
      </c>
      <c r="C255" t="s">
        <v>559</v>
      </c>
      <c r="D255" t="s">
        <v>139</v>
      </c>
      <c r="E255">
        <v>18</v>
      </c>
      <c r="F255">
        <v>3</v>
      </c>
      <c r="G255">
        <v>30141270</v>
      </c>
      <c r="H255" t="s">
        <v>20</v>
      </c>
      <c r="J255" t="s">
        <v>14</v>
      </c>
      <c r="K255">
        <v>0</v>
      </c>
    </row>
    <row r="256" spans="1:11" x14ac:dyDescent="0.25">
      <c r="A256">
        <v>3028</v>
      </c>
      <c r="B256" t="s">
        <v>560</v>
      </c>
      <c r="C256" t="s">
        <v>561</v>
      </c>
      <c r="D256" t="s">
        <v>128</v>
      </c>
      <c r="E256">
        <v>17</v>
      </c>
      <c r="F256">
        <v>3</v>
      </c>
      <c r="G256">
        <v>4598070</v>
      </c>
      <c r="H256" t="s">
        <v>20</v>
      </c>
      <c r="I256">
        <v>3</v>
      </c>
      <c r="J256" t="s">
        <v>17</v>
      </c>
      <c r="K256">
        <v>0</v>
      </c>
    </row>
    <row r="257" spans="1:11" x14ac:dyDescent="0.25">
      <c r="A257">
        <v>3026</v>
      </c>
      <c r="B257" t="s">
        <v>562</v>
      </c>
      <c r="C257" t="s">
        <v>563</v>
      </c>
      <c r="D257" t="s">
        <v>139</v>
      </c>
      <c r="E257">
        <v>35</v>
      </c>
      <c r="F257">
        <v>1</v>
      </c>
      <c r="G257">
        <v>13456590</v>
      </c>
      <c r="H257" t="s">
        <v>20</v>
      </c>
      <c r="I257">
        <v>2</v>
      </c>
      <c r="J257" t="s">
        <v>102</v>
      </c>
      <c r="K257">
        <v>1</v>
      </c>
    </row>
    <row r="258" spans="1:11" x14ac:dyDescent="0.25">
      <c r="A258">
        <v>3025</v>
      </c>
      <c r="B258" t="s">
        <v>564</v>
      </c>
      <c r="C258" t="s">
        <v>565</v>
      </c>
      <c r="D258" t="s">
        <v>139</v>
      </c>
      <c r="E258">
        <v>26</v>
      </c>
      <c r="F258">
        <v>2</v>
      </c>
      <c r="G258">
        <v>3032560</v>
      </c>
      <c r="H258" t="s">
        <v>20</v>
      </c>
      <c r="I258">
        <v>2</v>
      </c>
      <c r="J258" t="s">
        <v>17</v>
      </c>
      <c r="K258">
        <v>0</v>
      </c>
    </row>
    <row r="259" spans="1:11" x14ac:dyDescent="0.25">
      <c r="A259">
        <v>3023</v>
      </c>
      <c r="B259" t="s">
        <v>566</v>
      </c>
      <c r="C259" t="s">
        <v>567</v>
      </c>
      <c r="D259" t="s">
        <v>128</v>
      </c>
      <c r="E259">
        <v>26</v>
      </c>
      <c r="F259">
        <v>2</v>
      </c>
      <c r="G259">
        <v>7872380</v>
      </c>
      <c r="H259" t="s">
        <v>20</v>
      </c>
      <c r="J259" t="s">
        <v>14</v>
      </c>
      <c r="K259">
        <v>0</v>
      </c>
    </row>
    <row r="260" spans="1:11" x14ac:dyDescent="0.25">
      <c r="A260">
        <v>3022</v>
      </c>
      <c r="B260" t="s">
        <v>568</v>
      </c>
      <c r="C260" t="s">
        <v>569</v>
      </c>
      <c r="D260" t="s">
        <v>128</v>
      </c>
      <c r="E260">
        <v>15</v>
      </c>
      <c r="F260">
        <v>3</v>
      </c>
      <c r="G260">
        <v>6670000</v>
      </c>
      <c r="H260" t="s">
        <v>20</v>
      </c>
      <c r="J260" t="s">
        <v>44</v>
      </c>
      <c r="K260">
        <v>2</v>
      </c>
    </row>
    <row r="261" spans="1:11" x14ac:dyDescent="0.25">
      <c r="A261">
        <v>3021</v>
      </c>
      <c r="B261" t="s">
        <v>570</v>
      </c>
      <c r="C261" t="s">
        <v>571</v>
      </c>
      <c r="D261" t="s">
        <v>139</v>
      </c>
      <c r="E261">
        <v>11</v>
      </c>
      <c r="F261">
        <v>3</v>
      </c>
      <c r="G261">
        <v>5011760</v>
      </c>
      <c r="H261" t="s">
        <v>20</v>
      </c>
      <c r="J261" t="s">
        <v>434</v>
      </c>
      <c r="K261">
        <v>0</v>
      </c>
    </row>
    <row r="262" spans="1:11" x14ac:dyDescent="0.25">
      <c r="A262">
        <v>3019</v>
      </c>
      <c r="B262" t="s">
        <v>29</v>
      </c>
      <c r="C262" t="s">
        <v>30</v>
      </c>
      <c r="D262" t="s">
        <v>12</v>
      </c>
      <c r="E262">
        <v>31</v>
      </c>
      <c r="F262">
        <v>1</v>
      </c>
      <c r="G262">
        <v>4464260</v>
      </c>
      <c r="H262" t="s">
        <v>20</v>
      </c>
      <c r="I262">
        <v>1</v>
      </c>
      <c r="J262" t="s">
        <v>17</v>
      </c>
      <c r="K262">
        <v>1</v>
      </c>
    </row>
    <row r="263" spans="1:11" x14ac:dyDescent="0.25">
      <c r="A263">
        <v>3018</v>
      </c>
      <c r="B263" t="s">
        <v>572</v>
      </c>
      <c r="C263" t="s">
        <v>573</v>
      </c>
      <c r="D263" t="s">
        <v>139</v>
      </c>
      <c r="E263">
        <v>16</v>
      </c>
      <c r="F263">
        <v>3</v>
      </c>
      <c r="G263">
        <v>3849740</v>
      </c>
      <c r="H263" t="s">
        <v>20</v>
      </c>
      <c r="I263">
        <v>2</v>
      </c>
      <c r="J263" t="s">
        <v>14</v>
      </c>
      <c r="K263">
        <v>0</v>
      </c>
    </row>
    <row r="264" spans="1:11" x14ac:dyDescent="0.25">
      <c r="A264">
        <v>3017</v>
      </c>
      <c r="B264" t="s">
        <v>574</v>
      </c>
      <c r="C264" t="s">
        <v>575</v>
      </c>
      <c r="D264" t="s">
        <v>139</v>
      </c>
      <c r="E264">
        <v>27</v>
      </c>
      <c r="F264">
        <v>2</v>
      </c>
      <c r="G264">
        <v>12065830</v>
      </c>
      <c r="H264" t="s">
        <v>20</v>
      </c>
      <c r="I264">
        <v>1</v>
      </c>
      <c r="J264" t="s">
        <v>17</v>
      </c>
      <c r="K264">
        <v>1</v>
      </c>
    </row>
    <row r="265" spans="1:11" x14ac:dyDescent="0.25">
      <c r="A265">
        <v>3016</v>
      </c>
      <c r="B265" t="s">
        <v>576</v>
      </c>
      <c r="C265" t="s">
        <v>577</v>
      </c>
      <c r="D265" t="s">
        <v>139</v>
      </c>
      <c r="E265">
        <v>24</v>
      </c>
      <c r="F265">
        <v>3</v>
      </c>
      <c r="G265">
        <v>8245000</v>
      </c>
      <c r="H265" t="s">
        <v>20</v>
      </c>
      <c r="J265" t="s">
        <v>14</v>
      </c>
      <c r="K265">
        <v>1</v>
      </c>
    </row>
    <row r="266" spans="1:11" x14ac:dyDescent="0.25">
      <c r="A266">
        <v>3015</v>
      </c>
      <c r="B266" t="s">
        <v>578</v>
      </c>
      <c r="C266" t="s">
        <v>579</v>
      </c>
      <c r="D266" t="s">
        <v>128</v>
      </c>
      <c r="E266">
        <v>27</v>
      </c>
      <c r="F266">
        <v>2</v>
      </c>
      <c r="G266">
        <v>2370670</v>
      </c>
      <c r="H266" t="s">
        <v>20</v>
      </c>
      <c r="J266" t="s">
        <v>17</v>
      </c>
      <c r="K266">
        <v>0</v>
      </c>
    </row>
    <row r="267" spans="1:11" x14ac:dyDescent="0.25">
      <c r="A267">
        <v>3013</v>
      </c>
      <c r="B267" t="s">
        <v>580</v>
      </c>
      <c r="C267" t="s">
        <v>581</v>
      </c>
      <c r="D267" t="s">
        <v>128</v>
      </c>
      <c r="E267">
        <v>32</v>
      </c>
      <c r="F267">
        <v>1</v>
      </c>
      <c r="G267">
        <v>11527490</v>
      </c>
      <c r="H267" t="s">
        <v>20</v>
      </c>
      <c r="J267" t="s">
        <v>17</v>
      </c>
      <c r="K267">
        <v>0</v>
      </c>
    </row>
    <row r="268" spans="1:11" x14ac:dyDescent="0.25">
      <c r="A268">
        <v>3012</v>
      </c>
      <c r="B268" t="s">
        <v>582</v>
      </c>
      <c r="C268" t="s">
        <v>583</v>
      </c>
      <c r="D268" t="s">
        <v>128</v>
      </c>
      <c r="E268">
        <v>23</v>
      </c>
      <c r="F268">
        <v>3</v>
      </c>
      <c r="G268">
        <v>1694320</v>
      </c>
      <c r="H268" t="s">
        <v>20</v>
      </c>
      <c r="I268">
        <v>3</v>
      </c>
      <c r="J268" t="s">
        <v>17</v>
      </c>
      <c r="K268">
        <v>0</v>
      </c>
    </row>
    <row r="269" spans="1:11" x14ac:dyDescent="0.25">
      <c r="A269">
        <v>3011</v>
      </c>
      <c r="B269" t="s">
        <v>584</v>
      </c>
      <c r="C269" t="s">
        <v>585</v>
      </c>
      <c r="D269" t="s">
        <v>139</v>
      </c>
      <c r="E269">
        <v>21</v>
      </c>
      <c r="F269">
        <v>3</v>
      </c>
      <c r="G269">
        <v>3066080</v>
      </c>
      <c r="H269" t="s">
        <v>20</v>
      </c>
      <c r="I269">
        <v>1</v>
      </c>
      <c r="J269" t="s">
        <v>17</v>
      </c>
      <c r="K269">
        <v>0</v>
      </c>
    </row>
    <row r="270" spans="1:11" x14ac:dyDescent="0.25">
      <c r="A270">
        <v>3010</v>
      </c>
      <c r="B270" t="s">
        <v>586</v>
      </c>
      <c r="C270" t="s">
        <v>587</v>
      </c>
      <c r="D270" t="s">
        <v>139</v>
      </c>
      <c r="E270">
        <v>23</v>
      </c>
      <c r="F270">
        <v>3</v>
      </c>
      <c r="G270">
        <v>2984380</v>
      </c>
      <c r="H270" t="s">
        <v>20</v>
      </c>
      <c r="J270" t="s">
        <v>14</v>
      </c>
      <c r="K270">
        <v>0</v>
      </c>
    </row>
    <row r="271" spans="1:11" x14ac:dyDescent="0.25">
      <c r="A271">
        <v>3009</v>
      </c>
      <c r="B271" t="s">
        <v>588</v>
      </c>
      <c r="C271" t="s">
        <v>589</v>
      </c>
      <c r="D271" t="s">
        <v>139</v>
      </c>
      <c r="E271">
        <v>19</v>
      </c>
      <c r="F271">
        <v>3</v>
      </c>
      <c r="G271">
        <v>4488580</v>
      </c>
      <c r="H271" t="s">
        <v>20</v>
      </c>
      <c r="I271">
        <v>3</v>
      </c>
      <c r="J271" t="s">
        <v>17</v>
      </c>
      <c r="K271">
        <v>0</v>
      </c>
    </row>
    <row r="272" spans="1:11" x14ac:dyDescent="0.25">
      <c r="A272">
        <v>3008</v>
      </c>
      <c r="B272" t="s">
        <v>590</v>
      </c>
      <c r="C272" t="s">
        <v>591</v>
      </c>
      <c r="D272" t="s">
        <v>128</v>
      </c>
      <c r="E272">
        <v>24</v>
      </c>
      <c r="F272">
        <v>2</v>
      </c>
      <c r="G272">
        <v>8098950</v>
      </c>
      <c r="H272" t="s">
        <v>20</v>
      </c>
      <c r="J272" t="s">
        <v>14</v>
      </c>
      <c r="K272">
        <v>0</v>
      </c>
    </row>
    <row r="273" spans="1:11" x14ac:dyDescent="0.25">
      <c r="A273">
        <v>3007</v>
      </c>
      <c r="B273" t="s">
        <v>592</v>
      </c>
      <c r="C273" t="s">
        <v>593</v>
      </c>
      <c r="D273" t="s">
        <v>128</v>
      </c>
      <c r="E273">
        <v>16</v>
      </c>
      <c r="F273">
        <v>3</v>
      </c>
      <c r="G273">
        <v>9533900</v>
      </c>
      <c r="H273" t="s">
        <v>20</v>
      </c>
      <c r="I273">
        <v>3</v>
      </c>
      <c r="J273" t="s">
        <v>17</v>
      </c>
      <c r="K273">
        <v>0</v>
      </c>
    </row>
    <row r="274" spans="1:11" x14ac:dyDescent="0.25">
      <c r="A274">
        <v>3006</v>
      </c>
      <c r="B274" t="s">
        <v>594</v>
      </c>
      <c r="C274" t="s">
        <v>595</v>
      </c>
      <c r="D274" t="s">
        <v>139</v>
      </c>
      <c r="E274">
        <v>30</v>
      </c>
      <c r="F274">
        <v>1</v>
      </c>
      <c r="G274">
        <v>1116330</v>
      </c>
      <c r="H274" t="s">
        <v>20</v>
      </c>
      <c r="I274">
        <v>3</v>
      </c>
      <c r="J274" t="s">
        <v>17</v>
      </c>
      <c r="K274">
        <v>0</v>
      </c>
    </row>
    <row r="275" spans="1:11" x14ac:dyDescent="0.25">
      <c r="A275">
        <v>3005</v>
      </c>
      <c r="B275" t="s">
        <v>596</v>
      </c>
      <c r="C275" t="s">
        <v>597</v>
      </c>
      <c r="D275" t="s">
        <v>139</v>
      </c>
      <c r="E275">
        <v>33</v>
      </c>
      <c r="F275">
        <v>1</v>
      </c>
      <c r="G275">
        <v>1112280</v>
      </c>
      <c r="H275" t="s">
        <v>20</v>
      </c>
      <c r="I275">
        <v>2</v>
      </c>
      <c r="J275" t="s">
        <v>17</v>
      </c>
      <c r="K275">
        <v>0</v>
      </c>
    </row>
    <row r="276" spans="1:11" x14ac:dyDescent="0.25">
      <c r="A276">
        <v>3004</v>
      </c>
      <c r="B276" t="s">
        <v>598</v>
      </c>
      <c r="C276" t="s">
        <v>599</v>
      </c>
      <c r="D276" t="s">
        <v>128</v>
      </c>
      <c r="E276">
        <v>29</v>
      </c>
      <c r="F276">
        <v>2</v>
      </c>
      <c r="G276">
        <v>43395910</v>
      </c>
      <c r="H276" t="s">
        <v>20</v>
      </c>
      <c r="J276" t="s">
        <v>14</v>
      </c>
      <c r="K276">
        <v>1</v>
      </c>
    </row>
    <row r="277" spans="1:11" x14ac:dyDescent="0.25">
      <c r="A277">
        <v>3001</v>
      </c>
      <c r="B277" t="s">
        <v>600</v>
      </c>
      <c r="C277" t="s">
        <v>601</v>
      </c>
      <c r="D277" t="s">
        <v>128</v>
      </c>
      <c r="E277">
        <v>31</v>
      </c>
      <c r="F277">
        <v>1</v>
      </c>
      <c r="G277">
        <v>16306870</v>
      </c>
      <c r="H277" t="s">
        <v>20</v>
      </c>
      <c r="I277">
        <v>1</v>
      </c>
      <c r="J277" t="s">
        <v>14</v>
      </c>
      <c r="K277">
        <v>1</v>
      </c>
    </row>
    <row r="278" spans="1:11" x14ac:dyDescent="0.25">
      <c r="A278">
        <v>3000</v>
      </c>
      <c r="B278" t="s">
        <v>602</v>
      </c>
      <c r="C278" t="s">
        <v>603</v>
      </c>
      <c r="D278" t="s">
        <v>128</v>
      </c>
      <c r="E278">
        <v>28</v>
      </c>
      <c r="F278">
        <v>2</v>
      </c>
      <c r="G278">
        <v>1918820</v>
      </c>
      <c r="H278" t="s">
        <v>20</v>
      </c>
      <c r="J278" t="s">
        <v>17</v>
      </c>
      <c r="K278">
        <v>1</v>
      </c>
    </row>
    <row r="279" spans="1:11" x14ac:dyDescent="0.25">
      <c r="A279">
        <v>2049</v>
      </c>
      <c r="B279" t="s">
        <v>604</v>
      </c>
      <c r="C279" t="s">
        <v>605</v>
      </c>
      <c r="D279" t="s">
        <v>128</v>
      </c>
      <c r="E279">
        <v>10</v>
      </c>
      <c r="F279">
        <v>3</v>
      </c>
      <c r="G279">
        <v>2119800</v>
      </c>
      <c r="H279" t="s">
        <v>20</v>
      </c>
      <c r="J279" t="s">
        <v>44</v>
      </c>
      <c r="K279">
        <v>0</v>
      </c>
    </row>
    <row r="280" spans="1:11" x14ac:dyDescent="0.25">
      <c r="A280">
        <v>2048</v>
      </c>
      <c r="B280" t="s">
        <v>606</v>
      </c>
      <c r="C280" t="s">
        <v>607</v>
      </c>
      <c r="D280" t="s">
        <v>128</v>
      </c>
      <c r="E280">
        <v>22</v>
      </c>
      <c r="F280">
        <v>3</v>
      </c>
      <c r="G280">
        <v>27889540</v>
      </c>
      <c r="H280" t="s">
        <v>20</v>
      </c>
      <c r="J280" t="s">
        <v>17</v>
      </c>
      <c r="K280">
        <v>0</v>
      </c>
    </row>
    <row r="281" spans="1:11" x14ac:dyDescent="0.25">
      <c r="A281">
        <v>2047</v>
      </c>
      <c r="B281" t="s">
        <v>608</v>
      </c>
      <c r="C281" t="s">
        <v>609</v>
      </c>
      <c r="D281" t="s">
        <v>142</v>
      </c>
      <c r="E281">
        <v>26</v>
      </c>
      <c r="F281">
        <v>2</v>
      </c>
      <c r="G281">
        <v>14742020</v>
      </c>
      <c r="H281" t="s">
        <v>20</v>
      </c>
      <c r="I281">
        <v>2</v>
      </c>
      <c r="J281" t="s">
        <v>17</v>
      </c>
      <c r="K281">
        <v>0</v>
      </c>
    </row>
    <row r="282" spans="1:11" x14ac:dyDescent="0.25">
      <c r="A282">
        <v>2045</v>
      </c>
      <c r="B282" t="s">
        <v>610</v>
      </c>
      <c r="C282" t="s">
        <v>611</v>
      </c>
      <c r="D282" t="s">
        <v>128</v>
      </c>
      <c r="E282">
        <v>8</v>
      </c>
      <c r="F282">
        <v>3</v>
      </c>
      <c r="G282">
        <v>9135580</v>
      </c>
      <c r="H282" t="s">
        <v>20</v>
      </c>
      <c r="J282" t="s">
        <v>17</v>
      </c>
      <c r="K282">
        <v>0</v>
      </c>
    </row>
    <row r="283" spans="1:11" x14ac:dyDescent="0.25">
      <c r="A283">
        <v>2044</v>
      </c>
      <c r="B283" t="s">
        <v>612</v>
      </c>
      <c r="C283" t="s">
        <v>613</v>
      </c>
      <c r="D283" t="s">
        <v>142</v>
      </c>
      <c r="E283">
        <v>6</v>
      </c>
      <c r="F283">
        <v>3</v>
      </c>
      <c r="G283">
        <v>3079040</v>
      </c>
      <c r="H283" t="s">
        <v>20</v>
      </c>
      <c r="I283">
        <v>3</v>
      </c>
      <c r="J283" t="s">
        <v>17</v>
      </c>
      <c r="K283">
        <v>0</v>
      </c>
    </row>
    <row r="284" spans="1:11" x14ac:dyDescent="0.25">
      <c r="A284">
        <v>2043</v>
      </c>
      <c r="B284" t="s">
        <v>614</v>
      </c>
      <c r="C284" t="s">
        <v>615</v>
      </c>
      <c r="D284" t="s">
        <v>144</v>
      </c>
      <c r="E284">
        <v>16</v>
      </c>
      <c r="F284">
        <v>3</v>
      </c>
      <c r="G284">
        <v>2660530</v>
      </c>
      <c r="H284" t="s">
        <v>20</v>
      </c>
      <c r="J284" t="s">
        <v>44</v>
      </c>
      <c r="K284">
        <v>1</v>
      </c>
    </row>
    <row r="285" spans="1:11" x14ac:dyDescent="0.25">
      <c r="A285">
        <v>2042</v>
      </c>
      <c r="B285" t="s">
        <v>616</v>
      </c>
      <c r="C285" t="s">
        <v>617</v>
      </c>
      <c r="D285" t="s">
        <v>144</v>
      </c>
      <c r="E285">
        <v>19</v>
      </c>
      <c r="F285">
        <v>3</v>
      </c>
      <c r="G285">
        <v>4206410</v>
      </c>
      <c r="H285" t="s">
        <v>20</v>
      </c>
      <c r="J285" t="s">
        <v>44</v>
      </c>
      <c r="K285">
        <v>2</v>
      </c>
    </row>
    <row r="286" spans="1:11" x14ac:dyDescent="0.25">
      <c r="A286">
        <v>2040</v>
      </c>
      <c r="B286" t="s">
        <v>618</v>
      </c>
      <c r="C286" t="s">
        <v>619</v>
      </c>
      <c r="D286" t="s">
        <v>144</v>
      </c>
      <c r="E286">
        <v>37</v>
      </c>
      <c r="F286">
        <v>1</v>
      </c>
      <c r="G286">
        <v>94845810</v>
      </c>
      <c r="H286" t="s">
        <v>20</v>
      </c>
      <c r="I286">
        <v>1</v>
      </c>
      <c r="J286" t="s">
        <v>102</v>
      </c>
      <c r="K286">
        <v>1</v>
      </c>
    </row>
    <row r="287" spans="1:11" x14ac:dyDescent="0.25">
      <c r="A287">
        <v>2039</v>
      </c>
      <c r="B287" t="s">
        <v>620</v>
      </c>
      <c r="C287" t="s">
        <v>621</v>
      </c>
      <c r="D287" t="s">
        <v>144</v>
      </c>
      <c r="E287">
        <v>19</v>
      </c>
      <c r="F287">
        <v>3</v>
      </c>
      <c r="G287">
        <v>44425940</v>
      </c>
      <c r="H287" t="s">
        <v>20</v>
      </c>
      <c r="I287">
        <v>1</v>
      </c>
      <c r="J287" t="s">
        <v>14</v>
      </c>
      <c r="K287">
        <v>1</v>
      </c>
    </row>
    <row r="288" spans="1:11" x14ac:dyDescent="0.25">
      <c r="A288">
        <v>2038</v>
      </c>
      <c r="B288" t="s">
        <v>622</v>
      </c>
      <c r="C288" t="s">
        <v>623</v>
      </c>
      <c r="D288" t="s">
        <v>144</v>
      </c>
      <c r="E288">
        <v>21</v>
      </c>
      <c r="F288">
        <v>3</v>
      </c>
      <c r="G288">
        <v>56681670</v>
      </c>
      <c r="H288" t="s">
        <v>20</v>
      </c>
      <c r="I288">
        <v>2</v>
      </c>
      <c r="J288" t="s">
        <v>102</v>
      </c>
      <c r="K288">
        <v>0</v>
      </c>
    </row>
    <row r="289" spans="1:11" x14ac:dyDescent="0.25">
      <c r="A289">
        <v>2036</v>
      </c>
      <c r="B289" t="s">
        <v>624</v>
      </c>
      <c r="C289" t="s">
        <v>625</v>
      </c>
      <c r="D289" t="s">
        <v>144</v>
      </c>
      <c r="E289">
        <v>18</v>
      </c>
      <c r="F289">
        <v>3</v>
      </c>
      <c r="G289">
        <v>17417980</v>
      </c>
      <c r="H289" t="s">
        <v>20</v>
      </c>
      <c r="I289">
        <v>1</v>
      </c>
      <c r="J289" t="s">
        <v>14</v>
      </c>
      <c r="K289">
        <v>1</v>
      </c>
    </row>
    <row r="290" spans="1:11" x14ac:dyDescent="0.25">
      <c r="A290">
        <v>2035</v>
      </c>
      <c r="B290" t="s">
        <v>626</v>
      </c>
      <c r="C290" t="s">
        <v>627</v>
      </c>
      <c r="D290" t="s">
        <v>144</v>
      </c>
      <c r="E290">
        <v>26</v>
      </c>
      <c r="F290">
        <v>2</v>
      </c>
      <c r="G290">
        <v>34310800</v>
      </c>
      <c r="H290" t="s">
        <v>20</v>
      </c>
      <c r="J290" t="s">
        <v>14</v>
      </c>
      <c r="K290">
        <v>1</v>
      </c>
    </row>
    <row r="291" spans="1:11" x14ac:dyDescent="0.25">
      <c r="A291">
        <v>2032</v>
      </c>
      <c r="B291" t="s">
        <v>628</v>
      </c>
      <c r="C291" t="s">
        <v>629</v>
      </c>
      <c r="D291" t="s">
        <v>144</v>
      </c>
      <c r="E291">
        <v>4</v>
      </c>
      <c r="F291">
        <v>3</v>
      </c>
      <c r="G291">
        <v>9503090</v>
      </c>
      <c r="H291" t="s">
        <v>20</v>
      </c>
      <c r="J291" t="s">
        <v>44</v>
      </c>
      <c r="K291">
        <v>0</v>
      </c>
    </row>
    <row r="292" spans="1:11" x14ac:dyDescent="0.25">
      <c r="A292">
        <v>2031</v>
      </c>
      <c r="B292" t="s">
        <v>630</v>
      </c>
      <c r="C292" t="s">
        <v>631</v>
      </c>
      <c r="D292" t="s">
        <v>144</v>
      </c>
      <c r="E292">
        <v>12</v>
      </c>
      <c r="F292">
        <v>3</v>
      </c>
      <c r="G292">
        <v>21257410</v>
      </c>
      <c r="H292" t="s">
        <v>20</v>
      </c>
      <c r="I292">
        <v>1</v>
      </c>
      <c r="J292" t="s">
        <v>102</v>
      </c>
      <c r="K292">
        <v>0</v>
      </c>
    </row>
    <row r="293" spans="1:11" x14ac:dyDescent="0.25">
      <c r="A293">
        <v>2030</v>
      </c>
      <c r="B293" t="s">
        <v>632</v>
      </c>
      <c r="C293" t="s">
        <v>633</v>
      </c>
      <c r="D293" t="s">
        <v>144</v>
      </c>
      <c r="E293">
        <v>11</v>
      </c>
      <c r="F293">
        <v>3</v>
      </c>
      <c r="G293">
        <v>13094480</v>
      </c>
      <c r="H293" t="s">
        <v>20</v>
      </c>
      <c r="I293">
        <v>3</v>
      </c>
      <c r="J293" t="s">
        <v>17</v>
      </c>
      <c r="K293">
        <v>1</v>
      </c>
    </row>
    <row r="294" spans="1:11" x14ac:dyDescent="0.25">
      <c r="A294">
        <v>2028</v>
      </c>
      <c r="B294" t="s">
        <v>634</v>
      </c>
      <c r="C294" t="s">
        <v>635</v>
      </c>
      <c r="D294" t="s">
        <v>149</v>
      </c>
      <c r="E294">
        <v>23</v>
      </c>
      <c r="F294">
        <v>3</v>
      </c>
      <c r="G294">
        <v>43405940</v>
      </c>
      <c r="H294" t="s">
        <v>20</v>
      </c>
      <c r="I294">
        <v>2</v>
      </c>
      <c r="J294" t="s">
        <v>14</v>
      </c>
      <c r="K294">
        <v>1</v>
      </c>
    </row>
    <row r="295" spans="1:11" x14ac:dyDescent="0.25">
      <c r="A295">
        <v>2026</v>
      </c>
      <c r="B295" t="s">
        <v>636</v>
      </c>
      <c r="C295" t="s">
        <v>637</v>
      </c>
      <c r="D295" t="s">
        <v>149</v>
      </c>
      <c r="E295">
        <v>3</v>
      </c>
      <c r="F295">
        <v>3</v>
      </c>
      <c r="G295">
        <v>8220370</v>
      </c>
      <c r="H295" t="s">
        <v>20</v>
      </c>
      <c r="J295" t="s">
        <v>44</v>
      </c>
      <c r="K295">
        <v>0</v>
      </c>
    </row>
    <row r="296" spans="1:11" x14ac:dyDescent="0.25">
      <c r="A296">
        <v>2025</v>
      </c>
      <c r="B296" t="s">
        <v>27</v>
      </c>
      <c r="C296" t="s">
        <v>28</v>
      </c>
      <c r="D296" t="s">
        <v>12</v>
      </c>
      <c r="E296">
        <v>31</v>
      </c>
      <c r="F296">
        <v>1</v>
      </c>
      <c r="G296">
        <v>19522780</v>
      </c>
      <c r="H296" t="s">
        <v>20</v>
      </c>
      <c r="I296">
        <v>2</v>
      </c>
      <c r="J296" t="s">
        <v>17</v>
      </c>
      <c r="K296">
        <v>1</v>
      </c>
    </row>
    <row r="297" spans="1:11" x14ac:dyDescent="0.25">
      <c r="A297">
        <v>2024</v>
      </c>
      <c r="B297" t="s">
        <v>60</v>
      </c>
      <c r="C297" t="s">
        <v>61</v>
      </c>
      <c r="D297" t="s">
        <v>12</v>
      </c>
      <c r="E297">
        <v>25</v>
      </c>
      <c r="F297">
        <v>2</v>
      </c>
      <c r="G297">
        <v>18288930</v>
      </c>
      <c r="H297" t="s">
        <v>20</v>
      </c>
      <c r="I297">
        <v>1</v>
      </c>
      <c r="J297" t="s">
        <v>17</v>
      </c>
      <c r="K297">
        <v>1</v>
      </c>
    </row>
    <row r="298" spans="1:11" x14ac:dyDescent="0.25">
      <c r="A298">
        <v>2023</v>
      </c>
      <c r="B298" t="s">
        <v>82</v>
      </c>
      <c r="C298" t="s">
        <v>83</v>
      </c>
      <c r="D298" t="s">
        <v>12</v>
      </c>
      <c r="E298">
        <v>21</v>
      </c>
      <c r="F298">
        <v>3</v>
      </c>
      <c r="G298">
        <v>10507000</v>
      </c>
      <c r="H298" t="s">
        <v>20</v>
      </c>
      <c r="J298" t="s">
        <v>17</v>
      </c>
      <c r="K298">
        <v>1</v>
      </c>
    </row>
    <row r="299" spans="1:11" x14ac:dyDescent="0.25">
      <c r="A299">
        <v>2022</v>
      </c>
      <c r="B299" t="s">
        <v>638</v>
      </c>
      <c r="C299" t="s">
        <v>639</v>
      </c>
      <c r="D299" t="s">
        <v>149</v>
      </c>
      <c r="E299">
        <v>23</v>
      </c>
      <c r="F299">
        <v>2</v>
      </c>
      <c r="G299">
        <v>3745320</v>
      </c>
      <c r="H299" t="s">
        <v>20</v>
      </c>
      <c r="I299">
        <v>1</v>
      </c>
      <c r="J299" t="s">
        <v>140</v>
      </c>
      <c r="K299">
        <v>0</v>
      </c>
    </row>
    <row r="300" spans="1:11" x14ac:dyDescent="0.25">
      <c r="A300">
        <v>2021</v>
      </c>
      <c r="B300" t="s">
        <v>75</v>
      </c>
      <c r="C300" t="s">
        <v>76</v>
      </c>
      <c r="D300" t="s">
        <v>12</v>
      </c>
      <c r="E300">
        <v>22</v>
      </c>
      <c r="F300">
        <v>3</v>
      </c>
      <c r="G300">
        <v>23126870</v>
      </c>
      <c r="H300" t="s">
        <v>20</v>
      </c>
      <c r="J300" t="s">
        <v>14</v>
      </c>
      <c r="K300">
        <v>1</v>
      </c>
    </row>
    <row r="301" spans="1:11" x14ac:dyDescent="0.25">
      <c r="A301">
        <v>2020</v>
      </c>
      <c r="B301" t="s">
        <v>53</v>
      </c>
      <c r="C301" t="s">
        <v>54</v>
      </c>
      <c r="D301" t="s">
        <v>12</v>
      </c>
      <c r="E301">
        <v>26</v>
      </c>
      <c r="F301">
        <v>2</v>
      </c>
      <c r="G301">
        <v>6662240</v>
      </c>
      <c r="H301" t="s">
        <v>20</v>
      </c>
      <c r="I301">
        <v>1</v>
      </c>
      <c r="J301" t="s">
        <v>17</v>
      </c>
      <c r="K301">
        <v>1</v>
      </c>
    </row>
    <row r="302" spans="1:11" x14ac:dyDescent="0.25">
      <c r="A302">
        <v>2019</v>
      </c>
      <c r="B302" t="s">
        <v>640</v>
      </c>
      <c r="C302" t="s">
        <v>641</v>
      </c>
      <c r="D302" t="s">
        <v>142</v>
      </c>
      <c r="E302">
        <v>18</v>
      </c>
      <c r="F302">
        <v>3</v>
      </c>
      <c r="G302">
        <v>20954440</v>
      </c>
      <c r="H302" t="s">
        <v>20</v>
      </c>
      <c r="J302" t="s">
        <v>14</v>
      </c>
      <c r="K302">
        <v>0</v>
      </c>
    </row>
    <row r="303" spans="1:11" x14ac:dyDescent="0.25">
      <c r="A303">
        <v>2018</v>
      </c>
      <c r="B303" t="s">
        <v>642</v>
      </c>
      <c r="C303" t="s">
        <v>643</v>
      </c>
      <c r="D303" t="s">
        <v>142</v>
      </c>
      <c r="E303">
        <v>21</v>
      </c>
      <c r="F303">
        <v>3</v>
      </c>
      <c r="G303">
        <v>19013230</v>
      </c>
      <c r="H303" t="s">
        <v>20</v>
      </c>
      <c r="J303" t="s">
        <v>14</v>
      </c>
      <c r="K303">
        <v>1</v>
      </c>
    </row>
    <row r="304" spans="1:11" x14ac:dyDescent="0.25">
      <c r="A304">
        <v>2014</v>
      </c>
      <c r="B304" t="s">
        <v>644</v>
      </c>
      <c r="C304" t="s">
        <v>645</v>
      </c>
      <c r="D304" t="s">
        <v>139</v>
      </c>
      <c r="E304">
        <v>33</v>
      </c>
      <c r="F304">
        <v>1</v>
      </c>
      <c r="G304">
        <v>4497390</v>
      </c>
      <c r="H304" t="s">
        <v>20</v>
      </c>
      <c r="J304" t="s">
        <v>44</v>
      </c>
      <c r="K304">
        <v>2</v>
      </c>
    </row>
    <row r="305" spans="1:11" x14ac:dyDescent="0.25">
      <c r="A305">
        <v>2013</v>
      </c>
      <c r="B305" t="s">
        <v>646</v>
      </c>
      <c r="C305" t="s">
        <v>647</v>
      </c>
      <c r="D305" t="s">
        <v>128</v>
      </c>
      <c r="E305">
        <v>26</v>
      </c>
      <c r="F305">
        <v>2</v>
      </c>
      <c r="G305">
        <v>3060130</v>
      </c>
      <c r="H305" t="s">
        <v>20</v>
      </c>
      <c r="J305" t="s">
        <v>44</v>
      </c>
      <c r="K305">
        <v>2</v>
      </c>
    </row>
    <row r="306" spans="1:11" x14ac:dyDescent="0.25">
      <c r="A306">
        <v>2012</v>
      </c>
      <c r="B306" t="s">
        <v>648</v>
      </c>
      <c r="C306" t="s">
        <v>649</v>
      </c>
      <c r="D306" t="s">
        <v>128</v>
      </c>
      <c r="E306">
        <v>23</v>
      </c>
      <c r="F306">
        <v>3</v>
      </c>
      <c r="G306">
        <v>7891050</v>
      </c>
      <c r="H306" t="s">
        <v>20</v>
      </c>
      <c r="I306">
        <v>2</v>
      </c>
      <c r="J306" t="s">
        <v>17</v>
      </c>
      <c r="K306">
        <v>0</v>
      </c>
    </row>
    <row r="307" spans="1:11" x14ac:dyDescent="0.25">
      <c r="A307">
        <v>2011</v>
      </c>
      <c r="B307" t="s">
        <v>650</v>
      </c>
      <c r="C307" t="s">
        <v>651</v>
      </c>
      <c r="D307" t="s">
        <v>128</v>
      </c>
      <c r="E307">
        <v>41</v>
      </c>
      <c r="G307">
        <v>148769600</v>
      </c>
      <c r="H307" t="s">
        <v>20</v>
      </c>
      <c r="I307">
        <v>1</v>
      </c>
      <c r="J307" t="s">
        <v>102</v>
      </c>
      <c r="K307">
        <v>1</v>
      </c>
    </row>
    <row r="308" spans="1:11" x14ac:dyDescent="0.25">
      <c r="A308">
        <v>2009</v>
      </c>
      <c r="B308" t="s">
        <v>652</v>
      </c>
      <c r="C308" t="s">
        <v>653</v>
      </c>
      <c r="D308" t="s">
        <v>128</v>
      </c>
      <c r="E308">
        <v>22</v>
      </c>
      <c r="F308">
        <v>3</v>
      </c>
      <c r="G308">
        <v>5208460</v>
      </c>
      <c r="H308" t="s">
        <v>20</v>
      </c>
      <c r="I308">
        <v>3</v>
      </c>
      <c r="J308" t="s">
        <v>14</v>
      </c>
      <c r="K308">
        <v>0</v>
      </c>
    </row>
    <row r="309" spans="1:11" x14ac:dyDescent="0.25">
      <c r="A309">
        <v>2006</v>
      </c>
      <c r="B309" t="s">
        <v>654</v>
      </c>
      <c r="C309" t="s">
        <v>655</v>
      </c>
      <c r="D309" t="s">
        <v>139</v>
      </c>
      <c r="E309">
        <v>33</v>
      </c>
      <c r="F309">
        <v>1</v>
      </c>
      <c r="G309">
        <v>5478900</v>
      </c>
      <c r="H309" t="s">
        <v>20</v>
      </c>
      <c r="I309">
        <v>1</v>
      </c>
      <c r="J309" t="s">
        <v>17</v>
      </c>
      <c r="K309">
        <v>1</v>
      </c>
    </row>
    <row r="310" spans="1:11" x14ac:dyDescent="0.25">
      <c r="A310">
        <v>2005</v>
      </c>
      <c r="B310" t="s">
        <v>656</v>
      </c>
      <c r="C310" t="s">
        <v>657</v>
      </c>
      <c r="D310" t="s">
        <v>128</v>
      </c>
      <c r="E310">
        <v>30</v>
      </c>
      <c r="F310">
        <v>1</v>
      </c>
      <c r="G310">
        <v>7415000</v>
      </c>
      <c r="H310" t="s">
        <v>20</v>
      </c>
      <c r="I310">
        <v>1</v>
      </c>
      <c r="J310" t="s">
        <v>17</v>
      </c>
      <c r="K310">
        <v>1</v>
      </c>
    </row>
    <row r="311" spans="1:11" x14ac:dyDescent="0.25">
      <c r="A311">
        <v>2004</v>
      </c>
      <c r="B311" t="s">
        <v>658</v>
      </c>
      <c r="C311" t="s">
        <v>659</v>
      </c>
      <c r="D311" t="s">
        <v>128</v>
      </c>
      <c r="E311">
        <v>21</v>
      </c>
      <c r="F311">
        <v>3</v>
      </c>
      <c r="G311">
        <v>1385400</v>
      </c>
      <c r="H311" t="s">
        <v>20</v>
      </c>
      <c r="I311">
        <v>2</v>
      </c>
      <c r="J311" t="s">
        <v>17</v>
      </c>
      <c r="K311">
        <v>0</v>
      </c>
    </row>
    <row r="312" spans="1:11" x14ac:dyDescent="0.25">
      <c r="A312">
        <v>2003</v>
      </c>
      <c r="B312" t="s">
        <v>660</v>
      </c>
      <c r="C312" t="s">
        <v>661</v>
      </c>
      <c r="D312" t="s">
        <v>128</v>
      </c>
      <c r="E312">
        <v>26</v>
      </c>
      <c r="F312">
        <v>2</v>
      </c>
      <c r="G312">
        <v>6471390</v>
      </c>
      <c r="H312" t="s">
        <v>20</v>
      </c>
      <c r="I312">
        <v>3</v>
      </c>
      <c r="J312" t="s">
        <v>17</v>
      </c>
      <c r="K312">
        <v>0</v>
      </c>
    </row>
    <row r="313" spans="1:11" x14ac:dyDescent="0.25">
      <c r="A313">
        <v>2002</v>
      </c>
      <c r="B313" t="s">
        <v>662</v>
      </c>
      <c r="C313" t="s">
        <v>663</v>
      </c>
      <c r="D313" t="s">
        <v>128</v>
      </c>
      <c r="E313">
        <v>22</v>
      </c>
      <c r="F313">
        <v>3</v>
      </c>
      <c r="G313">
        <v>23165730</v>
      </c>
      <c r="H313" t="s">
        <v>20</v>
      </c>
      <c r="I313">
        <v>1</v>
      </c>
      <c r="J313" t="s">
        <v>17</v>
      </c>
      <c r="K313">
        <v>1</v>
      </c>
    </row>
    <row r="314" spans="1:11" x14ac:dyDescent="0.25">
      <c r="A314">
        <v>2001</v>
      </c>
      <c r="B314" t="s">
        <v>664</v>
      </c>
      <c r="C314" t="s">
        <v>663</v>
      </c>
      <c r="D314" t="s">
        <v>139</v>
      </c>
      <c r="E314">
        <v>15</v>
      </c>
      <c r="F314">
        <v>3</v>
      </c>
      <c r="G314">
        <v>23165730</v>
      </c>
      <c r="H314" t="s">
        <v>20</v>
      </c>
      <c r="I314">
        <v>1</v>
      </c>
      <c r="J314" t="s">
        <v>14</v>
      </c>
      <c r="K314">
        <v>0</v>
      </c>
    </row>
    <row r="315" spans="1:11" x14ac:dyDescent="0.25">
      <c r="A315">
        <v>2000</v>
      </c>
      <c r="B315" t="s">
        <v>665</v>
      </c>
      <c r="C315" t="s">
        <v>666</v>
      </c>
      <c r="D315" t="s">
        <v>139</v>
      </c>
      <c r="E315">
        <v>25</v>
      </c>
      <c r="F315">
        <v>2</v>
      </c>
      <c r="G315">
        <v>3642560</v>
      </c>
      <c r="H315" t="s">
        <v>20</v>
      </c>
      <c r="I315">
        <v>2</v>
      </c>
      <c r="J315" t="s">
        <v>17</v>
      </c>
      <c r="K315">
        <v>1</v>
      </c>
    </row>
    <row r="316" spans="1:11" x14ac:dyDescent="0.25">
      <c r="A316">
        <v>1143</v>
      </c>
      <c r="B316" t="s">
        <v>667</v>
      </c>
      <c r="C316" t="s">
        <v>663</v>
      </c>
      <c r="D316" t="s">
        <v>128</v>
      </c>
      <c r="E316">
        <v>17</v>
      </c>
      <c r="F316">
        <v>3</v>
      </c>
      <c r="G316">
        <v>23165730</v>
      </c>
      <c r="H316" t="s">
        <v>20</v>
      </c>
      <c r="J316" t="s">
        <v>17</v>
      </c>
      <c r="K316">
        <v>0</v>
      </c>
    </row>
    <row r="317" spans="1:11" x14ac:dyDescent="0.25">
      <c r="A317">
        <v>1142</v>
      </c>
      <c r="B317" t="s">
        <v>668</v>
      </c>
      <c r="C317" t="s">
        <v>669</v>
      </c>
      <c r="D317" t="s">
        <v>128</v>
      </c>
      <c r="E317">
        <v>11</v>
      </c>
      <c r="F317">
        <v>3</v>
      </c>
      <c r="G317">
        <v>5480310</v>
      </c>
      <c r="H317" t="s">
        <v>20</v>
      </c>
      <c r="J317" t="s">
        <v>17</v>
      </c>
      <c r="K317">
        <v>0</v>
      </c>
    </row>
    <row r="318" spans="1:11" x14ac:dyDescent="0.25">
      <c r="A318">
        <v>1141</v>
      </c>
      <c r="B318" t="s">
        <v>670</v>
      </c>
      <c r="C318" t="s">
        <v>671</v>
      </c>
      <c r="D318" t="s">
        <v>128</v>
      </c>
      <c r="E318">
        <v>39</v>
      </c>
      <c r="F318">
        <v>1</v>
      </c>
      <c r="G318">
        <v>3189910</v>
      </c>
      <c r="H318" t="s">
        <v>20</v>
      </c>
      <c r="J318" t="s">
        <v>17</v>
      </c>
      <c r="K318">
        <v>0</v>
      </c>
    </row>
    <row r="319" spans="1:11" x14ac:dyDescent="0.25">
      <c r="A319">
        <v>1139</v>
      </c>
      <c r="B319" t="s">
        <v>672</v>
      </c>
      <c r="C319" t="s">
        <v>673</v>
      </c>
      <c r="D319" t="s">
        <v>128</v>
      </c>
      <c r="E319">
        <v>10</v>
      </c>
      <c r="F319">
        <v>3</v>
      </c>
      <c r="G319">
        <v>28690</v>
      </c>
      <c r="H319" t="s">
        <v>20</v>
      </c>
      <c r="J319" t="s">
        <v>44</v>
      </c>
      <c r="K319">
        <v>2</v>
      </c>
    </row>
    <row r="320" spans="1:11" x14ac:dyDescent="0.25">
      <c r="A320">
        <v>1137</v>
      </c>
      <c r="B320" t="s">
        <v>674</v>
      </c>
      <c r="C320" t="s">
        <v>675</v>
      </c>
      <c r="D320" t="s">
        <v>142</v>
      </c>
      <c r="E320">
        <v>14</v>
      </c>
      <c r="F320">
        <v>3</v>
      </c>
      <c r="G320">
        <v>11154110</v>
      </c>
      <c r="H320" t="s">
        <v>20</v>
      </c>
      <c r="I320">
        <v>3</v>
      </c>
      <c r="J320" t="s">
        <v>17</v>
      </c>
      <c r="K320">
        <v>0</v>
      </c>
    </row>
    <row r="321" spans="1:11" x14ac:dyDescent="0.25">
      <c r="A321">
        <v>1133</v>
      </c>
      <c r="B321" t="s">
        <v>676</v>
      </c>
      <c r="C321" t="s">
        <v>677</v>
      </c>
      <c r="D321" t="s">
        <v>128</v>
      </c>
      <c r="E321">
        <v>26</v>
      </c>
      <c r="F321">
        <v>1</v>
      </c>
      <c r="G321">
        <v>25000</v>
      </c>
      <c r="H321" t="s">
        <v>20</v>
      </c>
      <c r="J321" t="s">
        <v>140</v>
      </c>
      <c r="K321">
        <v>1</v>
      </c>
    </row>
    <row r="322" spans="1:11" x14ac:dyDescent="0.25">
      <c r="A322">
        <v>1132</v>
      </c>
      <c r="B322" t="s">
        <v>678</v>
      </c>
      <c r="C322" t="s">
        <v>679</v>
      </c>
      <c r="D322" t="s">
        <v>128</v>
      </c>
      <c r="E322">
        <v>29</v>
      </c>
      <c r="F322">
        <v>1</v>
      </c>
      <c r="G322">
        <v>25000</v>
      </c>
      <c r="H322" t="s">
        <v>20</v>
      </c>
      <c r="J322" t="s">
        <v>140</v>
      </c>
      <c r="K322">
        <v>1</v>
      </c>
    </row>
    <row r="323" spans="1:11" x14ac:dyDescent="0.25">
      <c r="A323">
        <v>1131</v>
      </c>
      <c r="B323" t="s">
        <v>25</v>
      </c>
      <c r="C323" t="s">
        <v>26</v>
      </c>
      <c r="D323" t="s">
        <v>12</v>
      </c>
      <c r="E323">
        <v>31</v>
      </c>
      <c r="F323">
        <v>1</v>
      </c>
      <c r="G323">
        <v>125190</v>
      </c>
      <c r="H323" t="s">
        <v>20</v>
      </c>
      <c r="J323" t="s">
        <v>17</v>
      </c>
      <c r="K323">
        <v>1</v>
      </c>
    </row>
    <row r="324" spans="1:11" x14ac:dyDescent="0.25">
      <c r="A324">
        <v>1130</v>
      </c>
      <c r="B324" t="s">
        <v>38</v>
      </c>
      <c r="C324" t="s">
        <v>39</v>
      </c>
      <c r="D324" t="s">
        <v>12</v>
      </c>
      <c r="E324">
        <v>29</v>
      </c>
      <c r="F324">
        <v>1</v>
      </c>
      <c r="G324">
        <v>63350</v>
      </c>
      <c r="H324" t="s">
        <v>20</v>
      </c>
      <c r="I324">
        <v>1</v>
      </c>
      <c r="J324" t="s">
        <v>17</v>
      </c>
      <c r="K324">
        <v>0</v>
      </c>
    </row>
    <row r="325" spans="1:11" x14ac:dyDescent="0.25">
      <c r="A325">
        <v>1128</v>
      </c>
      <c r="B325" t="s">
        <v>680</v>
      </c>
      <c r="C325" t="s">
        <v>681</v>
      </c>
      <c r="D325" t="s">
        <v>144</v>
      </c>
      <c r="E325">
        <v>17</v>
      </c>
      <c r="F325">
        <v>3</v>
      </c>
      <c r="G325">
        <v>22258110</v>
      </c>
      <c r="H325" t="s">
        <v>20</v>
      </c>
      <c r="J325" t="s">
        <v>17</v>
      </c>
      <c r="K325">
        <v>2</v>
      </c>
    </row>
    <row r="326" spans="1:11" x14ac:dyDescent="0.25">
      <c r="A326">
        <v>1127</v>
      </c>
      <c r="B326" t="s">
        <v>680</v>
      </c>
      <c r="C326" t="s">
        <v>682</v>
      </c>
      <c r="D326" t="s">
        <v>144</v>
      </c>
      <c r="E326">
        <v>18</v>
      </c>
      <c r="F326">
        <v>3</v>
      </c>
      <c r="G326">
        <v>2198950</v>
      </c>
      <c r="H326" t="s">
        <v>20</v>
      </c>
      <c r="J326" t="s">
        <v>44</v>
      </c>
      <c r="K326">
        <v>2</v>
      </c>
    </row>
    <row r="327" spans="1:11" x14ac:dyDescent="0.25">
      <c r="A327">
        <v>1126</v>
      </c>
      <c r="B327" t="s">
        <v>683</v>
      </c>
      <c r="C327" t="s">
        <v>684</v>
      </c>
      <c r="D327" t="s">
        <v>144</v>
      </c>
      <c r="E327">
        <v>9</v>
      </c>
      <c r="F327">
        <v>3</v>
      </c>
      <c r="G327">
        <v>12443780</v>
      </c>
      <c r="H327" t="s">
        <v>20</v>
      </c>
      <c r="I327">
        <v>3</v>
      </c>
      <c r="J327" t="s">
        <v>14</v>
      </c>
      <c r="K327">
        <v>0</v>
      </c>
    </row>
    <row r="328" spans="1:11" x14ac:dyDescent="0.25">
      <c r="A328">
        <v>1125</v>
      </c>
      <c r="B328" t="s">
        <v>685</v>
      </c>
      <c r="C328" t="s">
        <v>686</v>
      </c>
      <c r="D328" t="s">
        <v>144</v>
      </c>
      <c r="E328">
        <v>31</v>
      </c>
      <c r="F328">
        <v>1</v>
      </c>
      <c r="G328">
        <v>7270590</v>
      </c>
      <c r="H328" t="s">
        <v>20</v>
      </c>
      <c r="I328">
        <v>1</v>
      </c>
      <c r="J328" t="s">
        <v>14</v>
      </c>
      <c r="K328">
        <v>2</v>
      </c>
    </row>
    <row r="329" spans="1:11" x14ac:dyDescent="0.25">
      <c r="A329">
        <v>1124</v>
      </c>
      <c r="B329" t="s">
        <v>687</v>
      </c>
      <c r="C329" t="s">
        <v>688</v>
      </c>
      <c r="D329" t="s">
        <v>144</v>
      </c>
      <c r="E329">
        <v>17</v>
      </c>
      <c r="F329">
        <v>3</v>
      </c>
      <c r="G329">
        <v>10561050</v>
      </c>
      <c r="H329" t="s">
        <v>20</v>
      </c>
      <c r="J329" t="s">
        <v>14</v>
      </c>
      <c r="K329">
        <v>1</v>
      </c>
    </row>
    <row r="330" spans="1:11" x14ac:dyDescent="0.25">
      <c r="A330">
        <v>1123</v>
      </c>
      <c r="B330" t="s">
        <v>689</v>
      </c>
      <c r="C330" t="s">
        <v>690</v>
      </c>
      <c r="D330" t="s">
        <v>144</v>
      </c>
      <c r="E330">
        <v>20</v>
      </c>
      <c r="F330">
        <v>3</v>
      </c>
      <c r="G330">
        <v>2703680</v>
      </c>
      <c r="H330" t="s">
        <v>20</v>
      </c>
      <c r="J330" t="s">
        <v>44</v>
      </c>
      <c r="K330">
        <v>2</v>
      </c>
    </row>
    <row r="331" spans="1:11" x14ac:dyDescent="0.25">
      <c r="A331">
        <v>1120</v>
      </c>
      <c r="B331" t="s">
        <v>691</v>
      </c>
      <c r="C331" t="s">
        <v>692</v>
      </c>
      <c r="D331" t="s">
        <v>144</v>
      </c>
      <c r="E331">
        <v>17</v>
      </c>
      <c r="F331">
        <v>3</v>
      </c>
      <c r="G331">
        <v>6689840</v>
      </c>
      <c r="H331" t="s">
        <v>20</v>
      </c>
      <c r="J331" t="s">
        <v>44</v>
      </c>
      <c r="K331">
        <v>1</v>
      </c>
    </row>
    <row r="332" spans="1:11" x14ac:dyDescent="0.25">
      <c r="A332">
        <v>1116</v>
      </c>
      <c r="B332" t="s">
        <v>693</v>
      </c>
      <c r="C332" t="s">
        <v>694</v>
      </c>
      <c r="D332" t="s">
        <v>144</v>
      </c>
      <c r="E332">
        <v>1</v>
      </c>
      <c r="F332">
        <v>3</v>
      </c>
      <c r="G332">
        <v>4241660</v>
      </c>
      <c r="H332" t="s">
        <v>20</v>
      </c>
      <c r="J332" t="s">
        <v>44</v>
      </c>
      <c r="K332">
        <v>0</v>
      </c>
    </row>
    <row r="333" spans="1:11" x14ac:dyDescent="0.25">
      <c r="A333">
        <v>1115</v>
      </c>
      <c r="B333" t="s">
        <v>695</v>
      </c>
      <c r="C333" t="s">
        <v>696</v>
      </c>
      <c r="D333" t="s">
        <v>144</v>
      </c>
      <c r="E333">
        <v>14</v>
      </c>
      <c r="F333">
        <v>3</v>
      </c>
      <c r="G333">
        <v>5876460</v>
      </c>
      <c r="H333" t="s">
        <v>20</v>
      </c>
      <c r="J333" t="s">
        <v>434</v>
      </c>
      <c r="K333">
        <v>0</v>
      </c>
    </row>
    <row r="334" spans="1:11" x14ac:dyDescent="0.25">
      <c r="A334">
        <v>1112</v>
      </c>
      <c r="B334" t="s">
        <v>697</v>
      </c>
      <c r="C334" t="s">
        <v>698</v>
      </c>
      <c r="D334" t="s">
        <v>144</v>
      </c>
      <c r="E334">
        <v>10</v>
      </c>
      <c r="F334">
        <v>3</v>
      </c>
      <c r="G334">
        <v>5962450</v>
      </c>
      <c r="H334" t="s">
        <v>20</v>
      </c>
      <c r="J334" t="s">
        <v>14</v>
      </c>
      <c r="K334">
        <v>0</v>
      </c>
    </row>
    <row r="335" spans="1:11" x14ac:dyDescent="0.25">
      <c r="A335">
        <v>1111</v>
      </c>
      <c r="B335" t="s">
        <v>699</v>
      </c>
      <c r="C335" t="s">
        <v>700</v>
      </c>
      <c r="D335" t="s">
        <v>144</v>
      </c>
      <c r="E335">
        <v>10</v>
      </c>
      <c r="F335">
        <v>3</v>
      </c>
      <c r="G335">
        <v>6158290</v>
      </c>
      <c r="H335" t="s">
        <v>20</v>
      </c>
      <c r="J335" t="s">
        <v>434</v>
      </c>
      <c r="K335">
        <v>0</v>
      </c>
    </row>
    <row r="336" spans="1:11" x14ac:dyDescent="0.25">
      <c r="A336">
        <v>1109</v>
      </c>
      <c r="B336" t="s">
        <v>701</v>
      </c>
      <c r="C336" t="s">
        <v>702</v>
      </c>
      <c r="D336" t="s">
        <v>144</v>
      </c>
      <c r="E336">
        <v>19</v>
      </c>
      <c r="F336">
        <v>3</v>
      </c>
      <c r="G336">
        <v>14960910</v>
      </c>
      <c r="H336" t="s">
        <v>20</v>
      </c>
      <c r="I336">
        <v>2</v>
      </c>
      <c r="J336" t="s">
        <v>17</v>
      </c>
      <c r="K336">
        <v>1</v>
      </c>
    </row>
    <row r="337" spans="1:11" x14ac:dyDescent="0.25">
      <c r="A337">
        <v>1108</v>
      </c>
      <c r="B337" t="s">
        <v>703</v>
      </c>
      <c r="C337" t="s">
        <v>704</v>
      </c>
      <c r="D337" t="s">
        <v>144</v>
      </c>
      <c r="E337">
        <v>10</v>
      </c>
      <c r="F337">
        <v>3</v>
      </c>
      <c r="G337">
        <v>8126510</v>
      </c>
      <c r="H337" t="s">
        <v>20</v>
      </c>
      <c r="J337" t="s">
        <v>14</v>
      </c>
      <c r="K337">
        <v>0</v>
      </c>
    </row>
    <row r="338" spans="1:11" x14ac:dyDescent="0.25">
      <c r="A338">
        <v>1103</v>
      </c>
      <c r="B338" t="s">
        <v>705</v>
      </c>
      <c r="C338" t="s">
        <v>706</v>
      </c>
      <c r="D338" t="s">
        <v>144</v>
      </c>
      <c r="E338">
        <v>16</v>
      </c>
      <c r="F338">
        <v>3</v>
      </c>
      <c r="G338">
        <v>9692780</v>
      </c>
      <c r="H338" t="s">
        <v>20</v>
      </c>
      <c r="I338">
        <v>3</v>
      </c>
      <c r="J338" t="s">
        <v>102</v>
      </c>
      <c r="K338">
        <v>0</v>
      </c>
    </row>
    <row r="339" spans="1:11" x14ac:dyDescent="0.25">
      <c r="A339">
        <v>1102</v>
      </c>
      <c r="B339" t="s">
        <v>707</v>
      </c>
      <c r="C339" t="s">
        <v>708</v>
      </c>
      <c r="D339" t="s">
        <v>144</v>
      </c>
      <c r="E339">
        <v>8</v>
      </c>
      <c r="F339">
        <v>3</v>
      </c>
      <c r="G339">
        <v>4160490</v>
      </c>
      <c r="H339" t="s">
        <v>20</v>
      </c>
      <c r="J339" t="s">
        <v>102</v>
      </c>
      <c r="K339">
        <v>0</v>
      </c>
    </row>
    <row r="340" spans="1:11" x14ac:dyDescent="0.25">
      <c r="A340">
        <v>1098</v>
      </c>
      <c r="B340" t="s">
        <v>709</v>
      </c>
      <c r="C340" t="s">
        <v>710</v>
      </c>
      <c r="D340" t="s">
        <v>144</v>
      </c>
      <c r="E340">
        <v>8</v>
      </c>
      <c r="F340">
        <v>3</v>
      </c>
      <c r="G340">
        <v>6167400</v>
      </c>
      <c r="H340" t="s">
        <v>20</v>
      </c>
      <c r="J340" t="s">
        <v>44</v>
      </c>
      <c r="K340">
        <v>1</v>
      </c>
    </row>
    <row r="341" spans="1:11" x14ac:dyDescent="0.25">
      <c r="A341">
        <v>1097</v>
      </c>
      <c r="B341" t="s">
        <v>711</v>
      </c>
      <c r="C341" t="s">
        <v>712</v>
      </c>
      <c r="D341" t="s">
        <v>144</v>
      </c>
      <c r="E341">
        <v>23</v>
      </c>
      <c r="F341">
        <v>3</v>
      </c>
      <c r="G341">
        <v>17855150</v>
      </c>
      <c r="H341" t="s">
        <v>20</v>
      </c>
      <c r="I341">
        <v>2</v>
      </c>
      <c r="J341" t="s">
        <v>14</v>
      </c>
      <c r="K341">
        <v>0</v>
      </c>
    </row>
    <row r="342" spans="1:11" x14ac:dyDescent="0.25">
      <c r="A342">
        <v>1093</v>
      </c>
      <c r="B342" t="s">
        <v>713</v>
      </c>
      <c r="C342" t="s">
        <v>714</v>
      </c>
      <c r="D342" t="s">
        <v>144</v>
      </c>
      <c r="E342">
        <v>13</v>
      </c>
      <c r="F342">
        <v>3</v>
      </c>
      <c r="G342">
        <v>2273800</v>
      </c>
      <c r="H342" t="s">
        <v>20</v>
      </c>
      <c r="J342" t="s">
        <v>44</v>
      </c>
      <c r="K342">
        <v>1</v>
      </c>
    </row>
    <row r="343" spans="1:11" x14ac:dyDescent="0.25">
      <c r="A343">
        <v>1091</v>
      </c>
      <c r="B343" t="s">
        <v>715</v>
      </c>
      <c r="C343" t="s">
        <v>716</v>
      </c>
      <c r="D343" t="s">
        <v>149</v>
      </c>
      <c r="E343">
        <v>21</v>
      </c>
      <c r="G343">
        <v>35851090</v>
      </c>
      <c r="H343" t="s">
        <v>20</v>
      </c>
      <c r="I343">
        <v>1</v>
      </c>
      <c r="J343" t="s">
        <v>17</v>
      </c>
      <c r="K343">
        <v>0</v>
      </c>
    </row>
    <row r="344" spans="1:11" x14ac:dyDescent="0.25">
      <c r="A344">
        <v>1088</v>
      </c>
      <c r="B344" t="s">
        <v>717</v>
      </c>
      <c r="C344" t="s">
        <v>718</v>
      </c>
      <c r="D344" t="s">
        <v>149</v>
      </c>
      <c r="E344">
        <v>23</v>
      </c>
      <c r="F344">
        <v>3</v>
      </c>
      <c r="G344">
        <v>731350</v>
      </c>
      <c r="H344" t="s">
        <v>20</v>
      </c>
      <c r="I344">
        <v>2</v>
      </c>
      <c r="J344" t="s">
        <v>14</v>
      </c>
      <c r="K344">
        <v>0</v>
      </c>
    </row>
    <row r="345" spans="1:11" x14ac:dyDescent="0.25">
      <c r="A345">
        <v>1085</v>
      </c>
      <c r="B345" t="s">
        <v>719</v>
      </c>
      <c r="C345" t="s">
        <v>720</v>
      </c>
      <c r="D345" t="s">
        <v>149</v>
      </c>
      <c r="E345">
        <v>18</v>
      </c>
      <c r="F345">
        <v>3</v>
      </c>
      <c r="G345">
        <v>36829510</v>
      </c>
      <c r="H345" t="s">
        <v>20</v>
      </c>
      <c r="J345" t="s">
        <v>17</v>
      </c>
      <c r="K345">
        <v>0</v>
      </c>
    </row>
    <row r="346" spans="1:11" x14ac:dyDescent="0.25">
      <c r="A346">
        <v>1084</v>
      </c>
      <c r="B346" t="s">
        <v>721</v>
      </c>
      <c r="C346" t="s">
        <v>722</v>
      </c>
      <c r="D346" t="s">
        <v>149</v>
      </c>
      <c r="E346">
        <v>16</v>
      </c>
      <c r="F346">
        <v>3</v>
      </c>
      <c r="G346">
        <v>25000</v>
      </c>
      <c r="H346" t="s">
        <v>20</v>
      </c>
      <c r="J346" t="s">
        <v>140</v>
      </c>
      <c r="K346">
        <v>1</v>
      </c>
    </row>
    <row r="347" spans="1:11" x14ac:dyDescent="0.25">
      <c r="A347">
        <v>1083</v>
      </c>
      <c r="B347" t="s">
        <v>723</v>
      </c>
      <c r="C347" t="s">
        <v>724</v>
      </c>
      <c r="D347" t="s">
        <v>149</v>
      </c>
      <c r="E347">
        <v>19</v>
      </c>
      <c r="F347">
        <v>3</v>
      </c>
      <c r="G347">
        <v>4678030</v>
      </c>
      <c r="H347" t="s">
        <v>20</v>
      </c>
      <c r="I347">
        <v>2</v>
      </c>
      <c r="J347" t="s">
        <v>14</v>
      </c>
      <c r="K347">
        <v>0</v>
      </c>
    </row>
    <row r="348" spans="1:11" x14ac:dyDescent="0.25">
      <c r="A348">
        <v>1082</v>
      </c>
      <c r="B348" t="s">
        <v>725</v>
      </c>
      <c r="C348" t="s">
        <v>726</v>
      </c>
      <c r="D348" t="s">
        <v>149</v>
      </c>
      <c r="E348">
        <v>23</v>
      </c>
      <c r="F348">
        <v>3</v>
      </c>
      <c r="G348">
        <v>9086630</v>
      </c>
      <c r="H348" t="s">
        <v>20</v>
      </c>
      <c r="I348">
        <v>1</v>
      </c>
      <c r="J348" t="s">
        <v>17</v>
      </c>
      <c r="K348">
        <v>1</v>
      </c>
    </row>
    <row r="349" spans="1:11" x14ac:dyDescent="0.25">
      <c r="A349">
        <v>1079</v>
      </c>
      <c r="B349" t="s">
        <v>727</v>
      </c>
      <c r="C349" t="s">
        <v>728</v>
      </c>
      <c r="D349" t="s">
        <v>149</v>
      </c>
      <c r="E349">
        <v>12</v>
      </c>
      <c r="F349">
        <v>3</v>
      </c>
      <c r="G349">
        <v>6105000</v>
      </c>
      <c r="H349" t="s">
        <v>20</v>
      </c>
      <c r="J349" t="s">
        <v>44</v>
      </c>
      <c r="K349">
        <v>1</v>
      </c>
    </row>
    <row r="350" spans="1:11" x14ac:dyDescent="0.25">
      <c r="A350">
        <v>1077</v>
      </c>
      <c r="B350" t="s">
        <v>119</v>
      </c>
      <c r="C350" t="s">
        <v>120</v>
      </c>
      <c r="D350" t="s">
        <v>12</v>
      </c>
      <c r="E350">
        <v>10</v>
      </c>
      <c r="F350">
        <v>3</v>
      </c>
      <c r="G350">
        <v>635640</v>
      </c>
      <c r="H350" t="s">
        <v>20</v>
      </c>
      <c r="J350" t="s">
        <v>44</v>
      </c>
      <c r="K350">
        <v>1</v>
      </c>
    </row>
    <row r="351" spans="1:11" x14ac:dyDescent="0.25">
      <c r="A351">
        <v>1076</v>
      </c>
      <c r="B351" t="s">
        <v>33</v>
      </c>
      <c r="C351" t="s">
        <v>16</v>
      </c>
      <c r="D351" t="s">
        <v>12</v>
      </c>
      <c r="E351">
        <v>30</v>
      </c>
      <c r="F351">
        <v>1</v>
      </c>
      <c r="G351">
        <v>7245980</v>
      </c>
      <c r="H351" t="s">
        <v>20</v>
      </c>
      <c r="J351" t="s">
        <v>17</v>
      </c>
      <c r="K351">
        <v>1</v>
      </c>
    </row>
    <row r="352" spans="1:11" x14ac:dyDescent="0.25">
      <c r="A352">
        <v>1075</v>
      </c>
      <c r="B352" t="s">
        <v>68</v>
      </c>
      <c r="C352" t="s">
        <v>69</v>
      </c>
      <c r="D352" t="s">
        <v>12</v>
      </c>
      <c r="E352">
        <v>24</v>
      </c>
      <c r="F352">
        <v>2</v>
      </c>
      <c r="G352">
        <v>6971550</v>
      </c>
      <c r="H352" t="s">
        <v>20</v>
      </c>
      <c r="J352" t="s">
        <v>17</v>
      </c>
      <c r="K352">
        <v>0</v>
      </c>
    </row>
    <row r="353" spans="1:11" x14ac:dyDescent="0.25">
      <c r="A353">
        <v>1074</v>
      </c>
      <c r="B353" t="s">
        <v>36</v>
      </c>
      <c r="C353" t="s">
        <v>37</v>
      </c>
      <c r="D353" t="s">
        <v>12</v>
      </c>
      <c r="E353">
        <v>29</v>
      </c>
      <c r="F353">
        <v>1</v>
      </c>
      <c r="G353">
        <v>4604080</v>
      </c>
      <c r="H353" t="s">
        <v>20</v>
      </c>
      <c r="I353">
        <v>2</v>
      </c>
      <c r="J353" t="s">
        <v>17</v>
      </c>
      <c r="K353">
        <v>1</v>
      </c>
    </row>
    <row r="354" spans="1:11" x14ac:dyDescent="0.25">
      <c r="A354">
        <v>1073</v>
      </c>
      <c r="B354" t="s">
        <v>115</v>
      </c>
      <c r="C354" t="s">
        <v>116</v>
      </c>
      <c r="D354" t="s">
        <v>12</v>
      </c>
      <c r="E354">
        <v>14</v>
      </c>
      <c r="F354">
        <v>3</v>
      </c>
      <c r="G354">
        <v>4191710</v>
      </c>
      <c r="H354" t="s">
        <v>20</v>
      </c>
      <c r="I354">
        <v>3</v>
      </c>
      <c r="J354" t="s">
        <v>17</v>
      </c>
      <c r="K354">
        <v>1</v>
      </c>
    </row>
    <row r="355" spans="1:11" x14ac:dyDescent="0.25">
      <c r="A355">
        <v>1072</v>
      </c>
      <c r="B355" t="s">
        <v>96</v>
      </c>
      <c r="C355" t="s">
        <v>97</v>
      </c>
      <c r="D355" t="s">
        <v>12</v>
      </c>
      <c r="E355">
        <v>18</v>
      </c>
      <c r="F355">
        <v>3</v>
      </c>
      <c r="G355">
        <v>3746730</v>
      </c>
      <c r="H355" t="s">
        <v>20</v>
      </c>
      <c r="J355" t="s">
        <v>44</v>
      </c>
      <c r="K355">
        <v>1</v>
      </c>
    </row>
    <row r="356" spans="1:11" x14ac:dyDescent="0.25">
      <c r="A356">
        <v>1069</v>
      </c>
      <c r="B356" t="s">
        <v>23</v>
      </c>
      <c r="C356" t="s">
        <v>24</v>
      </c>
      <c r="D356" t="s">
        <v>12</v>
      </c>
      <c r="E356">
        <v>31</v>
      </c>
      <c r="F356">
        <v>1</v>
      </c>
      <c r="G356">
        <v>1605750</v>
      </c>
      <c r="H356" t="s">
        <v>20</v>
      </c>
      <c r="I356">
        <v>1</v>
      </c>
      <c r="J356" t="s">
        <v>17</v>
      </c>
      <c r="K356">
        <v>1</v>
      </c>
    </row>
    <row r="357" spans="1:11" x14ac:dyDescent="0.25">
      <c r="A357">
        <v>1068</v>
      </c>
      <c r="B357" t="s">
        <v>59</v>
      </c>
      <c r="C357" t="s">
        <v>11</v>
      </c>
      <c r="D357" t="s">
        <v>12</v>
      </c>
      <c r="E357">
        <v>25</v>
      </c>
      <c r="F357">
        <v>2</v>
      </c>
      <c r="G357">
        <v>25020730</v>
      </c>
      <c r="H357" t="s">
        <v>20</v>
      </c>
      <c r="J357" t="s">
        <v>14</v>
      </c>
      <c r="K357">
        <v>0</v>
      </c>
    </row>
    <row r="358" spans="1:11" x14ac:dyDescent="0.25">
      <c r="A358">
        <v>1065</v>
      </c>
      <c r="B358" t="s">
        <v>47</v>
      </c>
      <c r="C358" t="s">
        <v>48</v>
      </c>
      <c r="D358" t="s">
        <v>12</v>
      </c>
      <c r="E358">
        <v>27</v>
      </c>
      <c r="F358">
        <v>1</v>
      </c>
      <c r="G358">
        <v>7008050</v>
      </c>
      <c r="H358" t="s">
        <v>20</v>
      </c>
      <c r="I358">
        <v>1</v>
      </c>
      <c r="J358" t="s">
        <v>17</v>
      </c>
      <c r="K358">
        <v>0</v>
      </c>
    </row>
    <row r="359" spans="1:11" x14ac:dyDescent="0.25">
      <c r="A359">
        <v>1064</v>
      </c>
      <c r="B359" t="s">
        <v>57</v>
      </c>
      <c r="C359" t="s">
        <v>58</v>
      </c>
      <c r="D359" t="s">
        <v>12</v>
      </c>
      <c r="E359">
        <v>25</v>
      </c>
      <c r="F359">
        <v>2</v>
      </c>
      <c r="G359">
        <v>2949310</v>
      </c>
      <c r="H359" t="s">
        <v>20</v>
      </c>
      <c r="J359" t="s">
        <v>17</v>
      </c>
      <c r="K359">
        <v>0</v>
      </c>
    </row>
    <row r="360" spans="1:11" x14ac:dyDescent="0.25">
      <c r="A360">
        <v>1063</v>
      </c>
      <c r="B360" t="s">
        <v>103</v>
      </c>
      <c r="C360" t="s">
        <v>104</v>
      </c>
      <c r="D360" t="s">
        <v>12</v>
      </c>
      <c r="E360">
        <v>16</v>
      </c>
      <c r="F360">
        <v>3</v>
      </c>
      <c r="G360">
        <v>54440</v>
      </c>
      <c r="H360" t="s">
        <v>20</v>
      </c>
      <c r="I360">
        <v>3</v>
      </c>
      <c r="J360" t="s">
        <v>17</v>
      </c>
      <c r="K360">
        <v>0</v>
      </c>
    </row>
    <row r="361" spans="1:11" x14ac:dyDescent="0.25">
      <c r="A361">
        <v>1062</v>
      </c>
      <c r="B361" t="s">
        <v>18</v>
      </c>
      <c r="C361" t="s">
        <v>74</v>
      </c>
      <c r="D361" t="s">
        <v>12</v>
      </c>
      <c r="E361">
        <v>22</v>
      </c>
      <c r="F361">
        <v>3</v>
      </c>
      <c r="G361">
        <v>5779820</v>
      </c>
      <c r="H361" t="s">
        <v>20</v>
      </c>
      <c r="J361" t="s">
        <v>44</v>
      </c>
      <c r="K361">
        <v>1</v>
      </c>
    </row>
    <row r="362" spans="1:11" x14ac:dyDescent="0.25">
      <c r="A362">
        <v>1061</v>
      </c>
      <c r="B362" t="s">
        <v>18</v>
      </c>
      <c r="C362" t="s">
        <v>19</v>
      </c>
      <c r="D362" t="s">
        <v>12</v>
      </c>
      <c r="E362">
        <v>34</v>
      </c>
      <c r="F362">
        <v>1</v>
      </c>
      <c r="G362">
        <v>2440240</v>
      </c>
      <c r="H362" t="s">
        <v>20</v>
      </c>
      <c r="I362">
        <v>1</v>
      </c>
      <c r="J362" t="s">
        <v>17</v>
      </c>
      <c r="K362">
        <v>1</v>
      </c>
    </row>
    <row r="363" spans="1:11" x14ac:dyDescent="0.25">
      <c r="A363">
        <v>1059</v>
      </c>
      <c r="B363" t="s">
        <v>729</v>
      </c>
      <c r="C363" t="s">
        <v>730</v>
      </c>
      <c r="D363" t="s">
        <v>142</v>
      </c>
      <c r="E363">
        <v>20</v>
      </c>
      <c r="F363">
        <v>3</v>
      </c>
      <c r="G363">
        <v>3774000</v>
      </c>
      <c r="H363" t="s">
        <v>20</v>
      </c>
      <c r="J363" t="s">
        <v>14</v>
      </c>
      <c r="K363">
        <v>0</v>
      </c>
    </row>
    <row r="364" spans="1:11" x14ac:dyDescent="0.25">
      <c r="A364">
        <v>1058</v>
      </c>
      <c r="B364" t="s">
        <v>731</v>
      </c>
      <c r="C364" t="s">
        <v>732</v>
      </c>
      <c r="D364" t="s">
        <v>142</v>
      </c>
      <c r="E364">
        <v>28</v>
      </c>
      <c r="F364">
        <v>1</v>
      </c>
      <c r="G364">
        <v>1871389</v>
      </c>
      <c r="H364" t="s">
        <v>20</v>
      </c>
      <c r="I364">
        <v>1</v>
      </c>
      <c r="J364" t="s">
        <v>14</v>
      </c>
      <c r="K364">
        <v>0</v>
      </c>
    </row>
    <row r="365" spans="1:11" x14ac:dyDescent="0.25">
      <c r="A365">
        <v>1057</v>
      </c>
      <c r="B365" t="s">
        <v>733</v>
      </c>
      <c r="C365" t="s">
        <v>734</v>
      </c>
      <c r="D365" t="s">
        <v>142</v>
      </c>
      <c r="E365">
        <v>19</v>
      </c>
      <c r="F365">
        <v>3</v>
      </c>
      <c r="G365">
        <v>592280</v>
      </c>
      <c r="H365" t="s">
        <v>20</v>
      </c>
      <c r="J365" t="s">
        <v>44</v>
      </c>
      <c r="K365">
        <v>0</v>
      </c>
    </row>
    <row r="366" spans="1:11" x14ac:dyDescent="0.25">
      <c r="A366">
        <v>1056</v>
      </c>
      <c r="B366" t="s">
        <v>735</v>
      </c>
      <c r="C366" t="s">
        <v>736</v>
      </c>
      <c r="D366" t="s">
        <v>142</v>
      </c>
      <c r="E366">
        <v>15</v>
      </c>
      <c r="F366">
        <v>3</v>
      </c>
      <c r="G366">
        <v>4800920</v>
      </c>
      <c r="H366" t="s">
        <v>20</v>
      </c>
      <c r="I366">
        <v>3</v>
      </c>
      <c r="J366" t="s">
        <v>17</v>
      </c>
      <c r="K366">
        <v>0</v>
      </c>
    </row>
    <row r="367" spans="1:11" x14ac:dyDescent="0.25">
      <c r="A367">
        <v>1053</v>
      </c>
      <c r="B367" t="s">
        <v>737</v>
      </c>
      <c r="C367" t="s">
        <v>738</v>
      </c>
      <c r="D367" t="s">
        <v>142</v>
      </c>
      <c r="E367">
        <v>9</v>
      </c>
      <c r="F367">
        <v>3</v>
      </c>
      <c r="G367">
        <v>17287790</v>
      </c>
      <c r="H367" t="s">
        <v>20</v>
      </c>
      <c r="J367" t="s">
        <v>14</v>
      </c>
      <c r="K367">
        <v>0</v>
      </c>
    </row>
    <row r="368" spans="1:11" x14ac:dyDescent="0.25">
      <c r="A368">
        <v>1051</v>
      </c>
      <c r="B368" t="s">
        <v>739</v>
      </c>
      <c r="C368" t="s">
        <v>740</v>
      </c>
      <c r="D368" t="s">
        <v>142</v>
      </c>
      <c r="E368">
        <v>27</v>
      </c>
      <c r="F368">
        <v>2</v>
      </c>
      <c r="G368">
        <v>76002020</v>
      </c>
      <c r="H368" t="s">
        <v>20</v>
      </c>
      <c r="J368" t="s">
        <v>17</v>
      </c>
      <c r="K368">
        <v>0</v>
      </c>
    </row>
    <row r="369" spans="1:11" x14ac:dyDescent="0.25">
      <c r="A369">
        <v>1050</v>
      </c>
      <c r="B369" t="s">
        <v>741</v>
      </c>
      <c r="C369" t="s">
        <v>742</v>
      </c>
      <c r="D369" t="s">
        <v>142</v>
      </c>
      <c r="E369">
        <v>16</v>
      </c>
      <c r="F369">
        <v>3</v>
      </c>
      <c r="G369">
        <v>3722520</v>
      </c>
      <c r="H369" t="s">
        <v>20</v>
      </c>
      <c r="I369">
        <v>3</v>
      </c>
      <c r="J369" t="s">
        <v>17</v>
      </c>
      <c r="K369">
        <v>0</v>
      </c>
    </row>
    <row r="370" spans="1:11" x14ac:dyDescent="0.25">
      <c r="A370">
        <v>1049</v>
      </c>
      <c r="B370" t="s">
        <v>743</v>
      </c>
      <c r="C370" t="s">
        <v>744</v>
      </c>
      <c r="D370" t="s">
        <v>142</v>
      </c>
      <c r="E370">
        <v>25</v>
      </c>
      <c r="F370">
        <v>3</v>
      </c>
      <c r="G370">
        <v>13561950</v>
      </c>
      <c r="H370" t="s">
        <v>20</v>
      </c>
      <c r="I370">
        <v>2</v>
      </c>
      <c r="J370" t="s">
        <v>14</v>
      </c>
      <c r="K370">
        <v>2</v>
      </c>
    </row>
    <row r="371" spans="1:11" x14ac:dyDescent="0.25">
      <c r="A371">
        <v>1044</v>
      </c>
      <c r="B371" t="s">
        <v>745</v>
      </c>
      <c r="C371" t="s">
        <v>746</v>
      </c>
      <c r="D371" t="s">
        <v>144</v>
      </c>
      <c r="E371">
        <v>27</v>
      </c>
      <c r="F371">
        <v>2</v>
      </c>
      <c r="G371">
        <v>9136250</v>
      </c>
      <c r="H371" t="s">
        <v>20</v>
      </c>
      <c r="I371">
        <v>2</v>
      </c>
      <c r="J371" t="s">
        <v>14</v>
      </c>
      <c r="K371">
        <v>1</v>
      </c>
    </row>
    <row r="372" spans="1:11" x14ac:dyDescent="0.25">
      <c r="A372">
        <v>1043</v>
      </c>
      <c r="B372" t="s">
        <v>747</v>
      </c>
      <c r="C372" t="s">
        <v>748</v>
      </c>
      <c r="D372" t="s">
        <v>139</v>
      </c>
      <c r="E372">
        <v>42</v>
      </c>
      <c r="F372">
        <v>1</v>
      </c>
      <c r="G372">
        <v>1809120</v>
      </c>
      <c r="H372" t="s">
        <v>20</v>
      </c>
      <c r="I372">
        <v>1</v>
      </c>
      <c r="J372" t="s">
        <v>102</v>
      </c>
      <c r="K372">
        <v>0</v>
      </c>
    </row>
    <row r="373" spans="1:11" x14ac:dyDescent="0.25">
      <c r="A373">
        <v>1041</v>
      </c>
      <c r="B373" t="s">
        <v>749</v>
      </c>
      <c r="C373" t="s">
        <v>750</v>
      </c>
      <c r="D373" t="s">
        <v>139</v>
      </c>
      <c r="E373">
        <v>18</v>
      </c>
      <c r="F373">
        <v>3</v>
      </c>
      <c r="G373">
        <v>3493520</v>
      </c>
      <c r="H373" t="s">
        <v>20</v>
      </c>
      <c r="I373">
        <v>2</v>
      </c>
      <c r="J373" t="s">
        <v>14</v>
      </c>
      <c r="K373">
        <v>1</v>
      </c>
    </row>
    <row r="374" spans="1:11" x14ac:dyDescent="0.25">
      <c r="A374">
        <v>1040</v>
      </c>
      <c r="B374" t="s">
        <v>751</v>
      </c>
      <c r="C374" t="s">
        <v>752</v>
      </c>
      <c r="D374" t="s">
        <v>139</v>
      </c>
      <c r="E374">
        <v>34</v>
      </c>
      <c r="F374">
        <v>1</v>
      </c>
      <c r="G374">
        <v>1680860</v>
      </c>
      <c r="H374" t="s">
        <v>20</v>
      </c>
      <c r="I374">
        <v>2</v>
      </c>
      <c r="J374" t="s">
        <v>102</v>
      </c>
      <c r="K374">
        <v>0</v>
      </c>
    </row>
    <row r="375" spans="1:11" x14ac:dyDescent="0.25">
      <c r="A375">
        <v>1039</v>
      </c>
      <c r="B375" t="s">
        <v>753</v>
      </c>
      <c r="C375" t="s">
        <v>754</v>
      </c>
      <c r="D375" t="s">
        <v>139</v>
      </c>
      <c r="E375">
        <v>28</v>
      </c>
      <c r="F375">
        <v>1</v>
      </c>
      <c r="G375">
        <v>11505740</v>
      </c>
      <c r="H375" t="s">
        <v>20</v>
      </c>
      <c r="I375">
        <v>2</v>
      </c>
      <c r="J375" t="s">
        <v>102</v>
      </c>
      <c r="K375">
        <v>0</v>
      </c>
    </row>
    <row r="376" spans="1:11" x14ac:dyDescent="0.25">
      <c r="A376">
        <v>1033</v>
      </c>
      <c r="B376" t="s">
        <v>755</v>
      </c>
      <c r="C376" t="s">
        <v>756</v>
      </c>
      <c r="D376" t="s">
        <v>139</v>
      </c>
      <c r="E376">
        <v>17</v>
      </c>
      <c r="F376">
        <v>3</v>
      </c>
      <c r="G376">
        <v>761210</v>
      </c>
      <c r="H376" t="s">
        <v>20</v>
      </c>
      <c r="J376" t="s">
        <v>44</v>
      </c>
      <c r="K376">
        <v>2</v>
      </c>
    </row>
    <row r="377" spans="1:11" x14ac:dyDescent="0.25">
      <c r="A377">
        <v>1032</v>
      </c>
      <c r="B377" t="s">
        <v>757</v>
      </c>
      <c r="C377" t="s">
        <v>758</v>
      </c>
      <c r="D377" t="s">
        <v>139</v>
      </c>
      <c r="E377">
        <v>29</v>
      </c>
      <c r="F377">
        <v>1</v>
      </c>
      <c r="G377">
        <v>15467290</v>
      </c>
      <c r="H377" t="s">
        <v>20</v>
      </c>
      <c r="I377">
        <v>2</v>
      </c>
      <c r="J377" t="s">
        <v>140</v>
      </c>
      <c r="K377">
        <v>0</v>
      </c>
    </row>
    <row r="378" spans="1:11" x14ac:dyDescent="0.25">
      <c r="A378">
        <v>1031</v>
      </c>
      <c r="B378" t="s">
        <v>759</v>
      </c>
      <c r="C378" t="s">
        <v>760</v>
      </c>
      <c r="D378" t="s">
        <v>139</v>
      </c>
      <c r="E378">
        <v>33</v>
      </c>
      <c r="F378">
        <v>1</v>
      </c>
      <c r="G378">
        <v>10992230</v>
      </c>
      <c r="H378" t="s">
        <v>20</v>
      </c>
      <c r="I378">
        <v>1</v>
      </c>
      <c r="J378" t="s">
        <v>14</v>
      </c>
      <c r="K378">
        <v>1</v>
      </c>
    </row>
    <row r="379" spans="1:11" x14ac:dyDescent="0.25">
      <c r="A379">
        <v>1030</v>
      </c>
      <c r="B379" t="s">
        <v>761</v>
      </c>
      <c r="C379" t="s">
        <v>762</v>
      </c>
      <c r="D379" t="s">
        <v>139</v>
      </c>
      <c r="E379">
        <v>16</v>
      </c>
      <c r="F379">
        <v>3</v>
      </c>
      <c r="G379">
        <v>134990</v>
      </c>
      <c r="H379" t="s">
        <v>20</v>
      </c>
      <c r="J379" t="s">
        <v>44</v>
      </c>
      <c r="K379">
        <v>2</v>
      </c>
    </row>
    <row r="380" spans="1:11" x14ac:dyDescent="0.25">
      <c r="A380">
        <v>1029</v>
      </c>
      <c r="B380" t="s">
        <v>763</v>
      </c>
      <c r="C380" t="s">
        <v>764</v>
      </c>
      <c r="D380" t="s">
        <v>139</v>
      </c>
      <c r="E380">
        <v>30</v>
      </c>
      <c r="F380">
        <v>1</v>
      </c>
      <c r="G380">
        <v>11265000</v>
      </c>
      <c r="H380" t="s">
        <v>20</v>
      </c>
      <c r="I380">
        <v>3</v>
      </c>
      <c r="J380" t="s">
        <v>14</v>
      </c>
      <c r="K380">
        <v>1</v>
      </c>
    </row>
    <row r="381" spans="1:11" x14ac:dyDescent="0.25">
      <c r="A381">
        <v>1024</v>
      </c>
      <c r="B381" t="s">
        <v>765</v>
      </c>
      <c r="C381" t="s">
        <v>766</v>
      </c>
      <c r="D381" t="s">
        <v>139</v>
      </c>
      <c r="E381">
        <v>33</v>
      </c>
      <c r="F381">
        <v>1</v>
      </c>
      <c r="G381">
        <v>620930</v>
      </c>
      <c r="H381" t="s">
        <v>20</v>
      </c>
      <c r="J381" t="s">
        <v>44</v>
      </c>
      <c r="K381">
        <v>2</v>
      </c>
    </row>
    <row r="382" spans="1:11" x14ac:dyDescent="0.25">
      <c r="A382">
        <v>1022</v>
      </c>
      <c r="B382" t="s">
        <v>767</v>
      </c>
      <c r="C382" t="s">
        <v>768</v>
      </c>
      <c r="D382" t="s">
        <v>139</v>
      </c>
      <c r="E382">
        <v>34</v>
      </c>
      <c r="F382">
        <v>1</v>
      </c>
      <c r="G382">
        <v>17746210</v>
      </c>
      <c r="H382" t="s">
        <v>20</v>
      </c>
      <c r="I382">
        <v>1</v>
      </c>
      <c r="J382" t="s">
        <v>14</v>
      </c>
      <c r="K382">
        <v>1</v>
      </c>
    </row>
    <row r="383" spans="1:11" x14ac:dyDescent="0.25">
      <c r="A383">
        <v>1020</v>
      </c>
      <c r="B383" t="s">
        <v>769</v>
      </c>
      <c r="C383" t="s">
        <v>770</v>
      </c>
      <c r="D383" t="s">
        <v>139</v>
      </c>
      <c r="E383">
        <v>19</v>
      </c>
      <c r="F383">
        <v>3</v>
      </c>
      <c r="G383">
        <v>1908560</v>
      </c>
      <c r="H383" t="s">
        <v>20</v>
      </c>
      <c r="I383">
        <v>3</v>
      </c>
      <c r="J383" t="s">
        <v>14</v>
      </c>
      <c r="K383">
        <v>0</v>
      </c>
    </row>
    <row r="384" spans="1:11" x14ac:dyDescent="0.25">
      <c r="A384">
        <v>1019</v>
      </c>
      <c r="B384" t="s">
        <v>771</v>
      </c>
      <c r="C384" t="s">
        <v>772</v>
      </c>
      <c r="D384" t="s">
        <v>139</v>
      </c>
      <c r="E384">
        <v>24</v>
      </c>
      <c r="F384">
        <v>2</v>
      </c>
      <c r="G384">
        <v>2196480</v>
      </c>
      <c r="H384" t="s">
        <v>20</v>
      </c>
      <c r="I384">
        <v>2</v>
      </c>
      <c r="J384" t="s">
        <v>17</v>
      </c>
      <c r="K384">
        <v>0</v>
      </c>
    </row>
    <row r="385" spans="1:11" x14ac:dyDescent="0.25">
      <c r="A385">
        <v>1014</v>
      </c>
      <c r="B385" t="s">
        <v>773</v>
      </c>
      <c r="C385" t="s">
        <v>774</v>
      </c>
      <c r="D385" t="s">
        <v>139</v>
      </c>
      <c r="E385">
        <v>31</v>
      </c>
      <c r="F385">
        <v>1</v>
      </c>
      <c r="G385">
        <v>161720</v>
      </c>
      <c r="H385" t="s">
        <v>20</v>
      </c>
      <c r="I385">
        <v>1</v>
      </c>
      <c r="J385" t="s">
        <v>17</v>
      </c>
      <c r="K385">
        <v>0</v>
      </c>
    </row>
    <row r="386" spans="1:11" x14ac:dyDescent="0.25">
      <c r="A386">
        <v>1013</v>
      </c>
      <c r="B386" t="s">
        <v>775</v>
      </c>
      <c r="C386" t="s">
        <v>776</v>
      </c>
      <c r="D386" t="s">
        <v>139</v>
      </c>
      <c r="E386">
        <v>22</v>
      </c>
      <c r="F386">
        <v>1</v>
      </c>
      <c r="G386">
        <v>78940</v>
      </c>
      <c r="H386" t="s">
        <v>20</v>
      </c>
      <c r="I386">
        <v>3</v>
      </c>
      <c r="J386" t="s">
        <v>17</v>
      </c>
      <c r="K386">
        <v>0</v>
      </c>
    </row>
    <row r="387" spans="1:11" x14ac:dyDescent="0.25">
      <c r="A387">
        <v>1011</v>
      </c>
      <c r="B387" t="s">
        <v>777</v>
      </c>
      <c r="C387" t="s">
        <v>778</v>
      </c>
      <c r="D387" t="s">
        <v>128</v>
      </c>
      <c r="E387">
        <v>32</v>
      </c>
      <c r="F387">
        <v>1</v>
      </c>
      <c r="G387">
        <v>14799900</v>
      </c>
      <c r="H387" t="s">
        <v>20</v>
      </c>
      <c r="I387">
        <v>3</v>
      </c>
      <c r="J387" t="s">
        <v>14</v>
      </c>
      <c r="K387">
        <v>0</v>
      </c>
    </row>
    <row r="388" spans="1:11" x14ac:dyDescent="0.25">
      <c r="A388">
        <v>1009</v>
      </c>
      <c r="B388" t="s">
        <v>779</v>
      </c>
      <c r="C388" t="s">
        <v>780</v>
      </c>
      <c r="D388" t="s">
        <v>139</v>
      </c>
      <c r="E388">
        <v>31</v>
      </c>
      <c r="F388">
        <v>1</v>
      </c>
      <c r="G388">
        <v>240910</v>
      </c>
      <c r="H388" t="s">
        <v>20</v>
      </c>
      <c r="I388">
        <v>1</v>
      </c>
      <c r="J388" t="s">
        <v>17</v>
      </c>
      <c r="K388">
        <v>0</v>
      </c>
    </row>
    <row r="389" spans="1:11" x14ac:dyDescent="0.25">
      <c r="A389">
        <v>1008</v>
      </c>
      <c r="B389" t="s">
        <v>781</v>
      </c>
      <c r="C389" t="s">
        <v>782</v>
      </c>
      <c r="D389" t="s">
        <v>128</v>
      </c>
      <c r="E389">
        <v>34</v>
      </c>
      <c r="F389">
        <v>1</v>
      </c>
      <c r="G389">
        <v>1593750</v>
      </c>
      <c r="H389" t="s">
        <v>20</v>
      </c>
      <c r="I389">
        <v>1</v>
      </c>
      <c r="J389" t="s">
        <v>17</v>
      </c>
      <c r="K389">
        <v>1</v>
      </c>
    </row>
    <row r="390" spans="1:11" x14ac:dyDescent="0.25">
      <c r="A390">
        <v>1007</v>
      </c>
      <c r="B390" t="s">
        <v>783</v>
      </c>
      <c r="C390" t="s">
        <v>784</v>
      </c>
      <c r="D390" t="s">
        <v>139</v>
      </c>
      <c r="E390">
        <v>29</v>
      </c>
      <c r="F390">
        <v>1</v>
      </c>
      <c r="G390">
        <v>995530</v>
      </c>
      <c r="H390" t="s">
        <v>20</v>
      </c>
      <c r="I390">
        <v>3</v>
      </c>
      <c r="J390" t="s">
        <v>102</v>
      </c>
      <c r="K390">
        <v>0</v>
      </c>
    </row>
    <row r="391" spans="1:11" x14ac:dyDescent="0.25">
      <c r="A391">
        <v>1006</v>
      </c>
      <c r="B391" t="s">
        <v>785</v>
      </c>
      <c r="C391" t="s">
        <v>786</v>
      </c>
      <c r="D391" t="s">
        <v>128</v>
      </c>
      <c r="E391">
        <v>36</v>
      </c>
      <c r="F391">
        <v>1</v>
      </c>
      <c r="G391">
        <v>10465610</v>
      </c>
      <c r="H391" t="s">
        <v>20</v>
      </c>
      <c r="I391">
        <v>1</v>
      </c>
      <c r="J391" t="s">
        <v>17</v>
      </c>
      <c r="K391">
        <v>1</v>
      </c>
    </row>
    <row r="392" spans="1:11" x14ac:dyDescent="0.25">
      <c r="A392">
        <v>1003</v>
      </c>
      <c r="B392" t="s">
        <v>787</v>
      </c>
      <c r="C392" t="s">
        <v>788</v>
      </c>
      <c r="D392" t="s">
        <v>128</v>
      </c>
      <c r="E392">
        <v>129</v>
      </c>
      <c r="F392">
        <v>1</v>
      </c>
      <c r="G392">
        <v>1479460</v>
      </c>
      <c r="H392" t="s">
        <v>13</v>
      </c>
      <c r="I392">
        <v>1</v>
      </c>
      <c r="J392" t="s">
        <v>17</v>
      </c>
      <c r="K392">
        <v>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475a961-10f1-43ef-bddc-7ebcade50132">
      <Terms xmlns="http://schemas.microsoft.com/office/infopath/2007/PartnerControls"/>
    </lcf76f155ced4ddcb4097134ff3c332f>
    <TaxCatchAll xmlns="3951a7c6-30bf-4f62-8d24-72696d05306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B8577BA29618347B0B725954FC58111" ma:contentTypeVersion="13" ma:contentTypeDescription="Create a new document." ma:contentTypeScope="" ma:versionID="f4b286928982af04b8e656c4c7fae0da">
  <xsd:schema xmlns:xsd="http://www.w3.org/2001/XMLSchema" xmlns:xs="http://www.w3.org/2001/XMLSchema" xmlns:p="http://schemas.microsoft.com/office/2006/metadata/properties" xmlns:ns2="7475a961-10f1-43ef-bddc-7ebcade50132" xmlns:ns3="3951a7c6-30bf-4f62-8d24-72696d053063" targetNamespace="http://schemas.microsoft.com/office/2006/metadata/properties" ma:root="true" ma:fieldsID="a4f7af793254be5e6ff94db541dea961" ns2:_="" ns3:_="">
    <xsd:import namespace="7475a961-10f1-43ef-bddc-7ebcade50132"/>
    <xsd:import namespace="3951a7c6-30bf-4f62-8d24-72696d05306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BillingMetadata"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5a961-10f1-43ef-bddc-7ebcade501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0629e1f-dcd4-4bc0-b73e-d78e9ad7f3d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951a7c6-30bf-4f62-8d24-72696d05306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7183af1-52ef-4295-8ada-65d640fc4b5d}" ma:internalName="TaxCatchAll" ma:showField="CatchAllData" ma:web="3951a7c6-30bf-4f62-8d24-72696d0530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CCE910-22AC-42ED-806E-590F2293310D}">
  <ds:schemaRefs>
    <ds:schemaRef ds:uri="http://purl.org/dc/dcmitype/"/>
    <ds:schemaRef ds:uri="http://schemas.microsoft.com/office/2006/documentManagement/types"/>
    <ds:schemaRef ds:uri="7475a961-10f1-43ef-bddc-7ebcade50132"/>
    <ds:schemaRef ds:uri="http://www.w3.org/XML/1998/namespace"/>
    <ds:schemaRef ds:uri="http://purl.org/dc/terms/"/>
    <ds:schemaRef ds:uri="http://schemas.microsoft.com/office/2006/metadata/properties"/>
    <ds:schemaRef ds:uri="http://schemas.microsoft.com/office/infopath/2007/PartnerControls"/>
    <ds:schemaRef ds:uri="http://schemas.openxmlformats.org/package/2006/metadata/core-properties"/>
    <ds:schemaRef ds:uri="3951a7c6-30bf-4f62-8d24-72696d053063"/>
    <ds:schemaRef ds:uri="http://purl.org/dc/elements/1.1/"/>
  </ds:schemaRefs>
</ds:datastoreItem>
</file>

<file path=customXml/itemProps2.xml><?xml version="1.0" encoding="utf-8"?>
<ds:datastoreItem xmlns:ds="http://schemas.openxmlformats.org/officeDocument/2006/customXml" ds:itemID="{597D3CF2-366B-4FB9-9086-8E4D4CD9DA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a961-10f1-43ef-bddc-7ebcade50132"/>
    <ds:schemaRef ds:uri="3951a7c6-30bf-4f62-8d24-72696d0530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0825C7-43D9-4911-AC19-E705F1E82F7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Attachment F - Draft Prioritiza</vt:lpstr>
      <vt:lpstr>custom export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Russ Doubleday</cp:lastModifiedBy>
  <cp:lastPrinted>2026-06-11T17:12:55Z</cp:lastPrinted>
  <dcterms:created xsi:type="dcterms:W3CDTF">2026-05-26T21:14:46Z</dcterms:created>
  <dcterms:modified xsi:type="dcterms:W3CDTF">2026-06-11T17:12:58Z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0x0101009B8577BA29618347B0B725954FC58111</vt:lpwstr>
  </property>
  <property fmtid="{D5CDD505-2E9C-101B-9397-08002B2CF9AE}" pid="3" name="MediaServiceImageTags">
    <vt:lpwstr/>
  </property>
</Properties>
</file>