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RateComp\rollprep\2025 ROLL\Roll Web Pages\"/>
    </mc:Choice>
  </mc:AlternateContent>
  <xr:revisionPtr revIDLastSave="0" documentId="8_{4146E6D3-EDC2-4490-AEC6-897B5DBF6D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6 Market Value" sheetId="1" r:id="rId1"/>
  </sheets>
  <definedNames>
    <definedName name="bpp">#REF!</definedName>
    <definedName name="mfs">#REF!</definedName>
    <definedName name="_xlnm.Print_Titles" localSheetId="0">'46 Market Value'!$1:$1</definedName>
    <definedName name="real">#REF!</definedName>
    <definedName name="ut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4" i="1"/>
  <c r="F5" i="1"/>
  <c r="F6" i="1"/>
  <c r="F7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F61" i="1"/>
  <c r="F62" i="1"/>
  <c r="F64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5" i="1"/>
  <c r="F86" i="1"/>
  <c r="F87" i="1"/>
  <c r="F90" i="1"/>
  <c r="F91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3" i="1"/>
</calcChain>
</file>

<file path=xl/sharedStrings.xml><?xml version="1.0" encoding="utf-8"?>
<sst xmlns="http://schemas.openxmlformats.org/spreadsheetml/2006/main" count="114" uniqueCount="114">
  <si>
    <t>DISTRICTS</t>
  </si>
  <si>
    <t>Real Prop</t>
  </si>
  <si>
    <t>Manuf'd Structure</t>
  </si>
  <si>
    <t>Personal Prop</t>
  </si>
  <si>
    <t>Public Utility</t>
  </si>
  <si>
    <t>COUNTY:</t>
  </si>
  <si>
    <t xml:space="preserve">COUNTY CLACKAMAS C                                </t>
  </si>
  <si>
    <t xml:space="preserve">COUNTY CLACKAMAS R                                </t>
  </si>
  <si>
    <t>COUNTY EMERGENCY RADIO SYS BOND</t>
  </si>
  <si>
    <t xml:space="preserve">COUNTY LAW ENHANCED                               </t>
  </si>
  <si>
    <t xml:space="preserve">COUNTY LIBRARY                                    </t>
  </si>
  <si>
    <t>CITIES:</t>
  </si>
  <si>
    <t xml:space="preserve">CITY BARLOW                                       </t>
  </si>
  <si>
    <t xml:space="preserve">CITY CANBY                                        </t>
  </si>
  <si>
    <t xml:space="preserve">CITY ESTACADA                                     </t>
  </si>
  <si>
    <t xml:space="preserve">CITY GLADSTONE                                    </t>
  </si>
  <si>
    <t xml:space="preserve">CITY HAPPY VALLEY                                 </t>
  </si>
  <si>
    <t xml:space="preserve">CITY JOHNSON                                      </t>
  </si>
  <si>
    <t xml:space="preserve">CITY LK OSWEGO INSIDE SCH                         </t>
  </si>
  <si>
    <t xml:space="preserve">CITY LK OSWEGO OUTSIDE SCH                        </t>
  </si>
  <si>
    <t xml:space="preserve">CITY MILWAUKIE                                    </t>
  </si>
  <si>
    <t xml:space="preserve">CITY MOLALLA                                      </t>
  </si>
  <si>
    <t xml:space="preserve">CITY OREGON CITY                                  </t>
  </si>
  <si>
    <t xml:space="preserve">CITY PORTLAND                                     </t>
  </si>
  <si>
    <t xml:space="preserve">CITY RIVERGROVE                                   </t>
  </si>
  <si>
    <t xml:space="preserve">CITY SANDY                                        </t>
  </si>
  <si>
    <t xml:space="preserve">CITY TUALATIN                                     </t>
  </si>
  <si>
    <t xml:space="preserve">CITY WEST LINN                                    </t>
  </si>
  <si>
    <t xml:space="preserve">CITY WILSONVILLE                                  </t>
  </si>
  <si>
    <t>COMMUNITY COLLEGES:</t>
  </si>
  <si>
    <t xml:space="preserve">COM COLL CLACK                                    </t>
  </si>
  <si>
    <t xml:space="preserve">COM COLL MT HOOD                                  </t>
  </si>
  <si>
    <t xml:space="preserve">COM COLL PORTLAND                                 </t>
  </si>
  <si>
    <t>EDUCATION SERVICE:</t>
  </si>
  <si>
    <t xml:space="preserve">ESD CLACKAMAS                                     </t>
  </si>
  <si>
    <t xml:space="preserve">ESD JEFFERSON                                     </t>
  </si>
  <si>
    <t xml:space="preserve">ESD MULTNOMAH                                     </t>
  </si>
  <si>
    <t xml:space="preserve">ESD NW REGIONAL                                   </t>
  </si>
  <si>
    <t xml:space="preserve">ESD WILLAMETTE                                    </t>
  </si>
  <si>
    <t>FIRE DISTRICTS:</t>
  </si>
  <si>
    <t xml:space="preserve">AURORA                                       </t>
  </si>
  <si>
    <t xml:space="preserve">CANBY                                        </t>
  </si>
  <si>
    <t xml:space="preserve">CLACK CO                                     </t>
  </si>
  <si>
    <t xml:space="preserve">COLTON                                       </t>
  </si>
  <si>
    <t xml:space="preserve">ESTACADA                                     </t>
  </si>
  <si>
    <t xml:space="preserve">HOODLAND                                     </t>
  </si>
  <si>
    <t xml:space="preserve">LK GROVE                                     </t>
  </si>
  <si>
    <t xml:space="preserve">MOLALLA                                      </t>
  </si>
  <si>
    <t xml:space="preserve">MONITOR                                      </t>
  </si>
  <si>
    <t xml:space="preserve">RIVERDALE                                    </t>
  </si>
  <si>
    <t xml:space="preserve">SANDY                                        </t>
  </si>
  <si>
    <t xml:space="preserve">SILVERTON                                    </t>
  </si>
  <si>
    <t xml:space="preserve">TVF&amp;R                                        </t>
  </si>
  <si>
    <t>MISC DISTRICTS:</t>
  </si>
  <si>
    <t>Cemetery</t>
  </si>
  <si>
    <t>Government Camp Road Dist</t>
  </si>
  <si>
    <t>Park Lake Grove</t>
  </si>
  <si>
    <t>Park North Clackamas</t>
  </si>
  <si>
    <t>Molalla Aquatic District</t>
  </si>
  <si>
    <t>Tigard/Tualatin Aquatic District</t>
  </si>
  <si>
    <t>Port of Portland</t>
  </si>
  <si>
    <t>Soils &amp; Conservation</t>
  </si>
  <si>
    <t>Vector Control</t>
  </si>
  <si>
    <t>SANITARY DISTRICTS:</t>
  </si>
  <si>
    <t>Government Camp</t>
  </si>
  <si>
    <t>SCHOOL DISTRICTS:</t>
  </si>
  <si>
    <t>Canby</t>
  </si>
  <si>
    <t>Centennial</t>
  </si>
  <si>
    <t>Colton</t>
  </si>
  <si>
    <t>Estacada</t>
  </si>
  <si>
    <t xml:space="preserve">Gladstone </t>
  </si>
  <si>
    <t>Gresham Barlow</t>
  </si>
  <si>
    <t>Lake Oswego</t>
  </si>
  <si>
    <t>Molalla River</t>
  </si>
  <si>
    <t>Newberg</t>
  </si>
  <si>
    <t>North Clackamas</t>
  </si>
  <si>
    <t>Oregon City</t>
  </si>
  <si>
    <t>Oregon Trail</t>
  </si>
  <si>
    <t>Portland</t>
  </si>
  <si>
    <t>Riverdale</t>
  </si>
  <si>
    <t>Sherwood</t>
  </si>
  <si>
    <t>Silver Falls</t>
  </si>
  <si>
    <t>Tigard/Tualatin</t>
  </si>
  <si>
    <t>West Linn/Wilsonville</t>
  </si>
  <si>
    <t>SERVICE DISTRICTS:</t>
  </si>
  <si>
    <t>County Extension and 4-H</t>
  </si>
  <si>
    <t>Dunthorpe Riverdale 5</t>
  </si>
  <si>
    <t>Metro Service 2</t>
  </si>
  <si>
    <t>WATER CONTROL:</t>
  </si>
  <si>
    <t>Clackamas Bend 3</t>
  </si>
  <si>
    <t>Clackamas River 4</t>
  </si>
  <si>
    <t>L. Clackamas River 6</t>
  </si>
  <si>
    <t>WATER DISTRICTS:</t>
  </si>
  <si>
    <t>Alder Creek Barlow 29</t>
  </si>
  <si>
    <t>Boring 24</t>
  </si>
  <si>
    <t>Clackamas River 2</t>
  </si>
  <si>
    <t>Colton 11</t>
  </si>
  <si>
    <t>Country Club 30</t>
  </si>
  <si>
    <t>Lake Grove 15</t>
  </si>
  <si>
    <t>Mossy Brae 12</t>
  </si>
  <si>
    <t>Mulino 23</t>
  </si>
  <si>
    <t>Palatine Hill 26</t>
  </si>
  <si>
    <t>Pleasant Home 27</t>
  </si>
  <si>
    <t>Rivergrove 14</t>
  </si>
  <si>
    <t>Riverside 32</t>
  </si>
  <si>
    <t>Sleepy Hollow 28</t>
  </si>
  <si>
    <t>Southwood Park 21</t>
  </si>
  <si>
    <t>Sunrise Water Authority 3</t>
  </si>
  <si>
    <t>Wildwood Annex 31</t>
  </si>
  <si>
    <t>Total Market Value</t>
  </si>
  <si>
    <t xml:space="preserve">CITY MILWAUKIE PHASE IN                           </t>
  </si>
  <si>
    <t xml:space="preserve">COUNTY PUBLIC SAFETY LOC OPT                      </t>
  </si>
  <si>
    <t>CITY LK OSWEGO BOND</t>
  </si>
  <si>
    <t>Oak Lodge Water Service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</si>
</sst>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8"/>
      <color rgb="FF000000"/>
      <name val="Arial"/>
      <family val="2"/>
    </font>
    <font>
      <sz val="9"/>
      <name val="Calibri"/>
      <family val="2"/>
      <scheme val="minor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</cellStyleXfs>
  <cellXfs count="39">
    <xf numFmtId="0" fontId="0" fillId="0" borderId="0" xfId="0"/>
    <xf numFmtId="0" fontId="2" fillId="0" borderId="0" xfId="0" applyFont="1"/>
    <xf numFmtId="0" fontId="4" fillId="0" borderId="1" xfId="3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 applyFill="1" applyBorder="1"/>
    <xf numFmtId="0" fontId="4" fillId="2" borderId="1" xfId="3" applyFont="1" applyFill="1" applyBorder="1" applyAlignment="1">
      <alignment horizontal="left"/>
    </xf>
    <xf numFmtId="0" fontId="6" fillId="0" borderId="10" xfId="4" applyFont="1" applyBorder="1" applyAlignment="1">
      <alignment horizontal="left"/>
    </xf>
    <xf numFmtId="0" fontId="4" fillId="2" borderId="13" xfId="3" applyFont="1" applyFill="1" applyBorder="1" applyAlignment="1">
      <alignment horizontal="left"/>
    </xf>
    <xf numFmtId="0" fontId="6" fillId="0" borderId="4" xfId="3" applyFont="1" applyBorder="1" applyAlignment="1">
      <alignment horizontal="left"/>
    </xf>
    <xf numFmtId="0" fontId="6" fillId="0" borderId="7" xfId="3" applyFont="1" applyBorder="1" applyAlignment="1">
      <alignment horizontal="left"/>
    </xf>
    <xf numFmtId="9" fontId="6" fillId="0" borderId="10" xfId="2" applyFont="1" applyFill="1" applyBorder="1" applyAlignment="1">
      <alignment horizontal="left"/>
    </xf>
    <xf numFmtId="0" fontId="6" fillId="0" borderId="16" xfId="3" applyFont="1" applyBorder="1" applyAlignment="1">
      <alignment horizontal="left"/>
    </xf>
    <xf numFmtId="0" fontId="6" fillId="0" borderId="10" xfId="3" applyFont="1" applyBorder="1" applyAlignment="1">
      <alignment horizontal="left"/>
    </xf>
    <xf numFmtId="0" fontId="4" fillId="2" borderId="1" xfId="3" applyFont="1" applyFill="1" applyBorder="1"/>
    <xf numFmtId="164" fontId="4" fillId="2" borderId="2" xfId="1" applyNumberFormat="1" applyFont="1" applyFill="1" applyBorder="1" applyAlignment="1"/>
    <xf numFmtId="164" fontId="4" fillId="2" borderId="3" xfId="1" applyNumberFormat="1" applyFont="1" applyFill="1" applyBorder="1" applyAlignment="1"/>
    <xf numFmtId="3" fontId="7" fillId="0" borderId="5" xfId="0" applyNumberFormat="1" applyFont="1" applyBorder="1" applyAlignment="1">
      <alignment shrinkToFit="1"/>
    </xf>
    <xf numFmtId="3" fontId="7" fillId="0" borderId="6" xfId="0" applyNumberFormat="1" applyFont="1" applyBorder="1" applyAlignment="1">
      <alignment shrinkToFit="1"/>
    </xf>
    <xf numFmtId="3" fontId="7" fillId="0" borderId="8" xfId="0" applyNumberFormat="1" applyFont="1" applyBorder="1" applyAlignment="1">
      <alignment shrinkToFit="1"/>
    </xf>
    <xf numFmtId="3" fontId="7" fillId="0" borderId="9" xfId="0" applyNumberFormat="1" applyFont="1" applyBorder="1" applyAlignment="1">
      <alignment shrinkToFit="1"/>
    </xf>
    <xf numFmtId="3" fontId="7" fillId="0" borderId="11" xfId="0" applyNumberFormat="1" applyFont="1" applyBorder="1" applyAlignment="1">
      <alignment shrinkToFit="1"/>
    </xf>
    <xf numFmtId="3" fontId="7" fillId="0" borderId="12" xfId="0" applyNumberFormat="1" applyFont="1" applyBorder="1" applyAlignment="1">
      <alignment shrinkToFit="1"/>
    </xf>
    <xf numFmtId="164" fontId="4" fillId="2" borderId="14" xfId="1" applyNumberFormat="1" applyFont="1" applyFill="1" applyBorder="1" applyAlignment="1"/>
    <xf numFmtId="164" fontId="4" fillId="2" borderId="15" xfId="1" applyNumberFormat="1" applyFont="1" applyFill="1" applyBorder="1" applyAlignment="1"/>
    <xf numFmtId="3" fontId="7" fillId="0" borderId="17" xfId="0" applyNumberFormat="1" applyFont="1" applyBorder="1" applyAlignment="1">
      <alignment shrinkToFit="1"/>
    </xf>
    <xf numFmtId="3" fontId="7" fillId="0" borderId="18" xfId="0" applyNumberFormat="1" applyFont="1" applyBorder="1" applyAlignment="1">
      <alignment shrinkToFit="1"/>
    </xf>
    <xf numFmtId="3" fontId="7" fillId="0" borderId="19" xfId="0" applyNumberFormat="1" applyFont="1" applyBorder="1" applyAlignment="1">
      <alignment shrinkToFit="1"/>
    </xf>
    <xf numFmtId="3" fontId="7" fillId="0" borderId="20" xfId="0" applyNumberFormat="1" applyFont="1" applyBorder="1" applyAlignment="1">
      <alignment shrinkToFit="1"/>
    </xf>
    <xf numFmtId="3" fontId="7" fillId="0" borderId="21" xfId="0" applyNumberFormat="1" applyFont="1" applyBorder="1" applyAlignment="1">
      <alignment shrinkToFit="1"/>
    </xf>
    <xf numFmtId="3" fontId="7" fillId="0" borderId="22" xfId="0" applyNumberFormat="1" applyFont="1" applyBorder="1" applyAlignment="1">
      <alignment shrinkToFit="1"/>
    </xf>
    <xf numFmtId="3" fontId="7" fillId="0" borderId="23" xfId="0" applyNumberFormat="1" applyFont="1" applyBorder="1" applyAlignment="1">
      <alignment shrinkToFit="1"/>
    </xf>
    <xf numFmtId="3" fontId="7" fillId="0" borderId="24" xfId="0" applyNumberFormat="1" applyFont="1" applyBorder="1" applyAlignment="1">
      <alignment shrinkToFit="1"/>
    </xf>
    <xf numFmtId="0" fontId="6" fillId="0" borderId="4" xfId="4" applyFont="1" applyBorder="1" applyAlignment="1">
      <alignment horizontal="left"/>
    </xf>
    <xf numFmtId="0" fontId="6" fillId="0" borderId="7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10" xfId="4" applyFont="1" applyBorder="1" applyAlignment="1">
      <alignment horizontal="left"/>
    </xf>
  </cellXfs>
  <cellStyles count="5">
    <cellStyle name="Comma" xfId="1" builtinId="3"/>
    <cellStyle name="Normal" xfId="0" builtinId="0"/>
    <cellStyle name="Normal_DATA" xfId="4" xr:uid="{00000000-0005-0000-0000-000002000000}"/>
    <cellStyle name="Normal_Sheet1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topLeftCell="A53" zoomScale="140" zoomScaleNormal="140" workbookViewId="0">
      <selection activeCell="J93" sqref="J93"/>
    </sheetView>
  </sheetViews>
  <sheetFormatPr defaultColWidth="9.140625" defaultRowHeight="12" x14ac:dyDescent="0.2"/>
  <cols>
    <col min="1" max="1" width="34" style="5" customWidth="1"/>
    <col min="2" max="2" width="15.140625" style="6" bestFit="1" customWidth="1"/>
    <col min="3" max="3" width="18" style="6" customWidth="1"/>
    <col min="4" max="4" width="13.7109375" style="6" customWidth="1"/>
    <col min="5" max="6" width="15.28515625" style="6" customWidth="1"/>
    <col min="7" max="16384" width="9.140625" style="5"/>
  </cols>
  <sheetData>
    <row r="1" spans="1:6" s="1" customFormat="1" ht="21.75" customHeight="1" thickBo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109</v>
      </c>
    </row>
    <row r="2" spans="1:6" s="1" customFormat="1" ht="12.75" thickBot="1" x14ac:dyDescent="0.25">
      <c r="A2" s="15" t="s">
        <v>5</v>
      </c>
      <c r="B2" s="16"/>
      <c r="C2" s="16"/>
      <c r="D2" s="16"/>
      <c r="E2" s="16"/>
      <c r="F2" s="17"/>
    </row>
    <row r="3" spans="1:6" s="1" customFormat="1" x14ac:dyDescent="0.2">
      <c r="A3" s="34" t="s">
        <v>6</v>
      </c>
      <c r="B3" s="18">
        <v>76834933161</v>
      </c>
      <c r="C3" s="18">
        <v>110867710</v>
      </c>
      <c r="D3" s="18">
        <v>810093202</v>
      </c>
      <c r="E3" s="18">
        <v>911931636</v>
      </c>
      <c r="F3" s="19">
        <f t="shared" ref="F3:F8" si="0">SUM(B3:E3)</f>
        <v>78667825709</v>
      </c>
    </row>
    <row r="4" spans="1:6" s="1" customFormat="1" x14ac:dyDescent="0.2">
      <c r="A4" s="35" t="s">
        <v>7</v>
      </c>
      <c r="B4" s="20">
        <v>64273497133</v>
      </c>
      <c r="C4" s="20">
        <v>458438850</v>
      </c>
      <c r="D4" s="20">
        <v>586076030</v>
      </c>
      <c r="E4" s="20">
        <v>1545363955</v>
      </c>
      <c r="F4" s="21">
        <f t="shared" si="0"/>
        <v>66863375968</v>
      </c>
    </row>
    <row r="5" spans="1:6" x14ac:dyDescent="0.2">
      <c r="A5" s="35" t="s">
        <v>8</v>
      </c>
      <c r="B5" s="20">
        <v>141108430294</v>
      </c>
      <c r="C5" s="20">
        <v>569306560</v>
      </c>
      <c r="D5" s="20">
        <v>1396169232</v>
      </c>
      <c r="E5" s="20">
        <v>2457295591</v>
      </c>
      <c r="F5" s="21">
        <f t="shared" si="0"/>
        <v>145531201677</v>
      </c>
    </row>
    <row r="6" spans="1:6" x14ac:dyDescent="0.2">
      <c r="A6" s="35" t="s">
        <v>9</v>
      </c>
      <c r="B6" s="20">
        <v>24797066581</v>
      </c>
      <c r="C6" s="20">
        <v>201294980</v>
      </c>
      <c r="D6" s="20">
        <v>444628955</v>
      </c>
      <c r="E6" s="20">
        <v>259361747</v>
      </c>
      <c r="F6" s="21">
        <f t="shared" si="0"/>
        <v>25702352263</v>
      </c>
    </row>
    <row r="7" spans="1:6" x14ac:dyDescent="0.2">
      <c r="A7" s="35" t="s">
        <v>10</v>
      </c>
      <c r="B7" s="20">
        <v>141076246189</v>
      </c>
      <c r="C7" s="20">
        <v>552088250</v>
      </c>
      <c r="D7" s="20">
        <v>1395694707</v>
      </c>
      <c r="E7" s="20">
        <v>2456734362</v>
      </c>
      <c r="F7" s="21">
        <f t="shared" si="0"/>
        <v>145480763508</v>
      </c>
    </row>
    <row r="8" spans="1:6" ht="12.75" thickBot="1" x14ac:dyDescent="0.25">
      <c r="A8" s="8" t="s">
        <v>111</v>
      </c>
      <c r="B8" s="22">
        <v>141108430294</v>
      </c>
      <c r="C8" s="22">
        <v>569306560</v>
      </c>
      <c r="D8" s="22">
        <v>1396169232</v>
      </c>
      <c r="E8" s="22">
        <v>2457295591</v>
      </c>
      <c r="F8" s="23">
        <f t="shared" si="0"/>
        <v>145531201677</v>
      </c>
    </row>
    <row r="9" spans="1:6" s="1" customFormat="1" ht="12.75" thickBot="1" x14ac:dyDescent="0.25">
      <c r="A9" s="9" t="s">
        <v>11</v>
      </c>
      <c r="B9" s="24"/>
      <c r="C9" s="24"/>
      <c r="D9" s="24"/>
      <c r="E9" s="24"/>
      <c r="F9" s="25"/>
    </row>
    <row r="10" spans="1:6" x14ac:dyDescent="0.2">
      <c r="A10" s="34" t="s">
        <v>12</v>
      </c>
      <c r="B10" s="18">
        <v>28897100</v>
      </c>
      <c r="C10" s="18">
        <v>128820</v>
      </c>
      <c r="D10" s="18">
        <v>8558</v>
      </c>
      <c r="E10" s="18">
        <v>380167</v>
      </c>
      <c r="F10" s="19">
        <f t="shared" ref="F10:F28" si="1">SUM(B10:E10)</f>
        <v>29414645</v>
      </c>
    </row>
    <row r="11" spans="1:6" s="1" customFormat="1" x14ac:dyDescent="0.2">
      <c r="A11" s="35" t="s">
        <v>13</v>
      </c>
      <c r="B11" s="20">
        <v>4860467895</v>
      </c>
      <c r="C11" s="20">
        <v>42889030</v>
      </c>
      <c r="D11" s="20">
        <v>57762706</v>
      </c>
      <c r="E11" s="20">
        <v>64953392</v>
      </c>
      <c r="F11" s="21">
        <f t="shared" si="1"/>
        <v>5026073023</v>
      </c>
    </row>
    <row r="12" spans="1:6" x14ac:dyDescent="0.2">
      <c r="A12" s="35" t="s">
        <v>14</v>
      </c>
      <c r="B12" s="20">
        <v>1399726643</v>
      </c>
      <c r="C12" s="20">
        <v>1575750</v>
      </c>
      <c r="D12" s="20">
        <v>7849973</v>
      </c>
      <c r="E12" s="20">
        <v>24149047</v>
      </c>
      <c r="F12" s="21">
        <f t="shared" si="1"/>
        <v>1433301413</v>
      </c>
    </row>
    <row r="13" spans="1:6" x14ac:dyDescent="0.2">
      <c r="A13" s="35" t="s">
        <v>15</v>
      </c>
      <c r="B13" s="20">
        <v>2649985960</v>
      </c>
      <c r="C13" s="20">
        <v>3964470</v>
      </c>
      <c r="D13" s="20">
        <v>11896684</v>
      </c>
      <c r="E13" s="20">
        <v>20960779</v>
      </c>
      <c r="F13" s="21">
        <f t="shared" si="1"/>
        <v>2686807893</v>
      </c>
    </row>
    <row r="14" spans="1:6" x14ac:dyDescent="0.2">
      <c r="A14" s="35" t="s">
        <v>16</v>
      </c>
      <c r="B14" s="20">
        <v>9073936295</v>
      </c>
      <c r="C14" s="20">
        <v>10327630</v>
      </c>
      <c r="D14" s="20">
        <v>28043392</v>
      </c>
      <c r="E14" s="20">
        <v>98222976</v>
      </c>
      <c r="F14" s="21">
        <f t="shared" si="1"/>
        <v>9210530293</v>
      </c>
    </row>
    <row r="15" spans="1:6" x14ac:dyDescent="0.2">
      <c r="A15" s="35" t="s">
        <v>17</v>
      </c>
      <c r="B15" s="20">
        <v>32184105</v>
      </c>
      <c r="C15" s="20">
        <v>17218310</v>
      </c>
      <c r="D15" s="20">
        <v>474525</v>
      </c>
      <c r="E15" s="20">
        <v>561229</v>
      </c>
      <c r="F15" s="21">
        <f t="shared" si="1"/>
        <v>50438169</v>
      </c>
    </row>
    <row r="16" spans="1:6" x14ac:dyDescent="0.2">
      <c r="A16" s="35" t="s">
        <v>112</v>
      </c>
      <c r="B16" s="20">
        <v>19852325443</v>
      </c>
      <c r="C16" s="20">
        <v>0</v>
      </c>
      <c r="D16" s="20">
        <v>134015121</v>
      </c>
      <c r="E16" s="20">
        <v>130098236</v>
      </c>
      <c r="F16" s="21">
        <f t="shared" si="1"/>
        <v>20116438800</v>
      </c>
    </row>
    <row r="17" spans="1:6" x14ac:dyDescent="0.2">
      <c r="A17" s="35" t="s">
        <v>18</v>
      </c>
      <c r="B17" s="20">
        <v>19827521676</v>
      </c>
      <c r="C17" s="20">
        <v>0</v>
      </c>
      <c r="D17" s="20">
        <v>133956681</v>
      </c>
      <c r="E17" s="20">
        <v>129950623</v>
      </c>
      <c r="F17" s="21">
        <f t="shared" si="1"/>
        <v>20091428980</v>
      </c>
    </row>
    <row r="18" spans="1:6" x14ac:dyDescent="0.2">
      <c r="A18" s="35" t="s">
        <v>19</v>
      </c>
      <c r="B18" s="20">
        <v>24803767</v>
      </c>
      <c r="C18" s="20">
        <v>0</v>
      </c>
      <c r="D18" s="20">
        <v>58440</v>
      </c>
      <c r="E18" s="20">
        <v>147613</v>
      </c>
      <c r="F18" s="21">
        <f t="shared" si="1"/>
        <v>25009820</v>
      </c>
    </row>
    <row r="19" spans="1:6" x14ac:dyDescent="0.2">
      <c r="A19" s="35" t="s">
        <v>20</v>
      </c>
      <c r="B19" s="20">
        <v>6176028141</v>
      </c>
      <c r="C19" s="20">
        <v>3051950</v>
      </c>
      <c r="D19" s="20">
        <v>99076079</v>
      </c>
      <c r="E19" s="20">
        <v>96729131</v>
      </c>
      <c r="F19" s="21">
        <f t="shared" si="1"/>
        <v>6374885301</v>
      </c>
    </row>
    <row r="20" spans="1:6" x14ac:dyDescent="0.2">
      <c r="A20" s="35" t="s">
        <v>110</v>
      </c>
      <c r="B20" s="20">
        <v>42434568</v>
      </c>
      <c r="C20" s="20">
        <v>0</v>
      </c>
      <c r="D20" s="20">
        <v>0</v>
      </c>
      <c r="E20" s="20">
        <v>350679</v>
      </c>
      <c r="F20" s="21">
        <f t="shared" si="1"/>
        <v>42785247</v>
      </c>
    </row>
    <row r="21" spans="1:6" x14ac:dyDescent="0.2">
      <c r="A21" s="35" t="s">
        <v>21</v>
      </c>
      <c r="B21" s="20">
        <v>1890258293</v>
      </c>
      <c r="C21" s="20">
        <v>8867590</v>
      </c>
      <c r="D21" s="20">
        <v>20433412</v>
      </c>
      <c r="E21" s="20">
        <v>41894070</v>
      </c>
      <c r="F21" s="21">
        <f t="shared" si="1"/>
        <v>1961453365</v>
      </c>
    </row>
    <row r="22" spans="1:6" x14ac:dyDescent="0.2">
      <c r="A22" s="35" t="s">
        <v>22</v>
      </c>
      <c r="B22" s="20">
        <v>10505629792</v>
      </c>
      <c r="C22" s="20">
        <v>25993620</v>
      </c>
      <c r="D22" s="20">
        <v>139313852</v>
      </c>
      <c r="E22" s="20">
        <v>142745878</v>
      </c>
      <c r="F22" s="21">
        <f t="shared" si="1"/>
        <v>10813683142</v>
      </c>
    </row>
    <row r="23" spans="1:6" x14ac:dyDescent="0.2">
      <c r="A23" s="35" t="s">
        <v>23</v>
      </c>
      <c r="B23" s="20">
        <v>276662063</v>
      </c>
      <c r="C23" s="20">
        <v>0</v>
      </c>
      <c r="D23" s="20">
        <v>8194531</v>
      </c>
      <c r="E23" s="20">
        <v>3123513</v>
      </c>
      <c r="F23" s="21">
        <f t="shared" si="1"/>
        <v>287980107</v>
      </c>
    </row>
    <row r="24" spans="1:6" x14ac:dyDescent="0.2">
      <c r="A24" s="35" t="s">
        <v>24</v>
      </c>
      <c r="B24" s="20">
        <v>233177632</v>
      </c>
      <c r="C24" s="20">
        <v>0</v>
      </c>
      <c r="D24" s="20">
        <v>0</v>
      </c>
      <c r="E24" s="20">
        <v>1335466</v>
      </c>
      <c r="F24" s="21">
        <f t="shared" si="1"/>
        <v>234513098</v>
      </c>
    </row>
    <row r="25" spans="1:6" x14ac:dyDescent="0.2">
      <c r="A25" s="35" t="s">
        <v>25</v>
      </c>
      <c r="B25" s="20">
        <v>3000676310</v>
      </c>
      <c r="C25" s="20">
        <v>10949920</v>
      </c>
      <c r="D25" s="20">
        <v>33388855</v>
      </c>
      <c r="E25" s="20">
        <v>49612292</v>
      </c>
      <c r="F25" s="21">
        <f t="shared" si="1"/>
        <v>3094627377</v>
      </c>
    </row>
    <row r="26" spans="1:6" x14ac:dyDescent="0.2">
      <c r="A26" s="35" t="s">
        <v>26</v>
      </c>
      <c r="B26" s="20">
        <v>1235593627</v>
      </c>
      <c r="C26" s="20">
        <v>0</v>
      </c>
      <c r="D26" s="20">
        <v>16432777</v>
      </c>
      <c r="E26" s="20">
        <v>19221156</v>
      </c>
      <c r="F26" s="21">
        <f t="shared" si="1"/>
        <v>1271247560</v>
      </c>
    </row>
    <row r="27" spans="1:6" x14ac:dyDescent="0.2">
      <c r="A27" s="35" t="s">
        <v>27</v>
      </c>
      <c r="B27" s="20">
        <v>8768465511</v>
      </c>
      <c r="C27" s="20">
        <v>16180</v>
      </c>
      <c r="D27" s="20">
        <v>20558373</v>
      </c>
      <c r="E27" s="20">
        <v>117696974</v>
      </c>
      <c r="F27" s="21">
        <f t="shared" si="1"/>
        <v>8906737038</v>
      </c>
    </row>
    <row r="28" spans="1:6" s="1" customFormat="1" ht="12.75" thickBot="1" x14ac:dyDescent="0.25">
      <c r="A28" s="8" t="s">
        <v>28</v>
      </c>
      <c r="B28" s="22">
        <v>8502469263</v>
      </c>
      <c r="C28" s="22">
        <v>4807320</v>
      </c>
      <c r="D28" s="22">
        <v>240977420</v>
      </c>
      <c r="E28" s="22">
        <v>126322560</v>
      </c>
      <c r="F28" s="23">
        <f t="shared" si="1"/>
        <v>8874576563</v>
      </c>
    </row>
    <row r="29" spans="1:6" ht="12.75" thickBot="1" x14ac:dyDescent="0.25">
      <c r="A29" s="9" t="s">
        <v>29</v>
      </c>
      <c r="B29" s="24"/>
      <c r="C29" s="24"/>
      <c r="D29" s="24"/>
      <c r="E29" s="24"/>
      <c r="F29" s="25"/>
    </row>
    <row r="30" spans="1:6" x14ac:dyDescent="0.2">
      <c r="A30" s="36" t="s">
        <v>30</v>
      </c>
      <c r="B30" s="18">
        <v>104075135977</v>
      </c>
      <c r="C30" s="18">
        <v>439805310</v>
      </c>
      <c r="D30" s="18">
        <v>1181706382</v>
      </c>
      <c r="E30" s="18">
        <v>2027640751</v>
      </c>
      <c r="F30" s="19">
        <f>SUM(B30:E30)</f>
        <v>107724288420</v>
      </c>
    </row>
    <row r="31" spans="1:6" x14ac:dyDescent="0.2">
      <c r="A31" s="37" t="s">
        <v>31</v>
      </c>
      <c r="B31" s="20">
        <v>14753105819</v>
      </c>
      <c r="C31" s="20">
        <v>129501250</v>
      </c>
      <c r="D31" s="20">
        <v>70683711</v>
      </c>
      <c r="E31" s="20">
        <v>280294245</v>
      </c>
      <c r="F31" s="21">
        <f>SUM(B31:E31)</f>
        <v>15233585025</v>
      </c>
    </row>
    <row r="32" spans="1:6" s="1" customFormat="1" ht="12.75" thickBot="1" x14ac:dyDescent="0.25">
      <c r="A32" s="38" t="s">
        <v>32</v>
      </c>
      <c r="B32" s="22">
        <v>22280188498</v>
      </c>
      <c r="C32" s="22">
        <v>0</v>
      </c>
      <c r="D32" s="22">
        <v>143779139</v>
      </c>
      <c r="E32" s="22">
        <v>149360595</v>
      </c>
      <c r="F32" s="23">
        <f>SUM(B32:E32)</f>
        <v>22573328232</v>
      </c>
    </row>
    <row r="33" spans="1:6" ht="12.75" thickBot="1" x14ac:dyDescent="0.25">
      <c r="A33" s="9" t="s">
        <v>33</v>
      </c>
      <c r="B33" s="24"/>
      <c r="C33" s="24"/>
      <c r="D33" s="24"/>
      <c r="E33" s="24"/>
      <c r="F33" s="25"/>
    </row>
    <row r="34" spans="1:6" x14ac:dyDescent="0.2">
      <c r="A34" s="36" t="s">
        <v>34</v>
      </c>
      <c r="B34" s="18">
        <v>134685613127</v>
      </c>
      <c r="C34" s="18">
        <v>547588670</v>
      </c>
      <c r="D34" s="18">
        <v>1377258847</v>
      </c>
      <c r="E34" s="18">
        <v>2343274153</v>
      </c>
      <c r="F34" s="19">
        <f>SUM(B34:E34)</f>
        <v>138953734797</v>
      </c>
    </row>
    <row r="35" spans="1:6" x14ac:dyDescent="0.2">
      <c r="A35" s="37" t="s">
        <v>35</v>
      </c>
      <c r="B35" s="20">
        <v>14083109</v>
      </c>
      <c r="C35" s="20">
        <v>0</v>
      </c>
      <c r="D35" s="20">
        <v>0</v>
      </c>
      <c r="E35" s="20">
        <v>60017</v>
      </c>
      <c r="F35" s="21">
        <f>SUM(B35:E35)</f>
        <v>14143126</v>
      </c>
    </row>
    <row r="36" spans="1:6" x14ac:dyDescent="0.2">
      <c r="A36" s="37" t="s">
        <v>36</v>
      </c>
      <c r="B36" s="20">
        <v>3892771770</v>
      </c>
      <c r="C36" s="20">
        <v>15739460</v>
      </c>
      <c r="D36" s="20">
        <v>6466824</v>
      </c>
      <c r="E36" s="20">
        <v>66519714</v>
      </c>
      <c r="F36" s="21">
        <f>SUM(B36:E36)</f>
        <v>3981497768</v>
      </c>
    </row>
    <row r="37" spans="1:6" x14ac:dyDescent="0.2">
      <c r="A37" s="37" t="s">
        <v>37</v>
      </c>
      <c r="B37" s="20">
        <v>1639056909</v>
      </c>
      <c r="C37" s="20">
        <v>1016860</v>
      </c>
      <c r="D37" s="20">
        <v>11605435</v>
      </c>
      <c r="E37" s="20">
        <v>21814742</v>
      </c>
      <c r="F37" s="21">
        <f>SUM(B37:E37)</f>
        <v>1673493946</v>
      </c>
    </row>
    <row r="38" spans="1:6" s="1" customFormat="1" ht="12.75" thickBot="1" x14ac:dyDescent="0.25">
      <c r="A38" s="38" t="s">
        <v>38</v>
      </c>
      <c r="B38" s="22">
        <v>876905379</v>
      </c>
      <c r="C38" s="22">
        <v>4961570</v>
      </c>
      <c r="D38" s="22">
        <v>838126</v>
      </c>
      <c r="E38" s="22">
        <v>25626965</v>
      </c>
      <c r="F38" s="23">
        <f>SUM(B38:E38)</f>
        <v>908332040</v>
      </c>
    </row>
    <row r="39" spans="1:6" ht="12.75" thickBot="1" x14ac:dyDescent="0.25">
      <c r="A39" s="9" t="s">
        <v>39</v>
      </c>
      <c r="B39" s="24"/>
      <c r="C39" s="24"/>
      <c r="D39" s="24"/>
      <c r="E39" s="24"/>
      <c r="F39" s="25"/>
    </row>
    <row r="40" spans="1:6" x14ac:dyDescent="0.2">
      <c r="A40" s="36" t="s">
        <v>40</v>
      </c>
      <c r="B40" s="18">
        <v>842017289</v>
      </c>
      <c r="C40" s="18">
        <v>1785220</v>
      </c>
      <c r="D40" s="18">
        <v>8076272</v>
      </c>
      <c r="E40" s="18">
        <v>18486749</v>
      </c>
      <c r="F40" s="19">
        <f t="shared" ref="F40:F52" si="2">SUM(B40:E40)</f>
        <v>870365530</v>
      </c>
    </row>
    <row r="41" spans="1:6" x14ac:dyDescent="0.2">
      <c r="A41" s="37" t="s">
        <v>41</v>
      </c>
      <c r="B41" s="20">
        <v>7113011810</v>
      </c>
      <c r="C41" s="20">
        <v>60180240</v>
      </c>
      <c r="D41" s="20">
        <v>85086461</v>
      </c>
      <c r="E41" s="20">
        <v>141359091</v>
      </c>
      <c r="F41" s="21">
        <f t="shared" si="2"/>
        <v>7399637602</v>
      </c>
    </row>
    <row r="42" spans="1:6" x14ac:dyDescent="0.2">
      <c r="A42" s="37" t="s">
        <v>42</v>
      </c>
      <c r="B42" s="20">
        <v>63008901596</v>
      </c>
      <c r="C42" s="20">
        <v>347719930</v>
      </c>
      <c r="D42" s="20">
        <v>733648541</v>
      </c>
      <c r="E42" s="20">
        <v>883665262</v>
      </c>
      <c r="F42" s="21">
        <f t="shared" si="2"/>
        <v>64973935329</v>
      </c>
    </row>
    <row r="43" spans="1:6" x14ac:dyDescent="0.2">
      <c r="A43" s="37" t="s">
        <v>43</v>
      </c>
      <c r="B43" s="20">
        <v>1067357220</v>
      </c>
      <c r="C43" s="20">
        <v>7619460</v>
      </c>
      <c r="D43" s="20">
        <v>1695814</v>
      </c>
      <c r="E43" s="20">
        <v>31628158</v>
      </c>
      <c r="F43" s="21">
        <f t="shared" si="2"/>
        <v>1108300652</v>
      </c>
    </row>
    <row r="44" spans="1:6" x14ac:dyDescent="0.2">
      <c r="A44" s="37" t="s">
        <v>44</v>
      </c>
      <c r="B44" s="20">
        <v>3855658847</v>
      </c>
      <c r="C44" s="20">
        <v>31777530</v>
      </c>
      <c r="D44" s="20">
        <v>12438157</v>
      </c>
      <c r="E44" s="20">
        <v>421987274</v>
      </c>
      <c r="F44" s="21">
        <f t="shared" si="2"/>
        <v>4321861808</v>
      </c>
    </row>
    <row r="45" spans="1:6" x14ac:dyDescent="0.2">
      <c r="A45" s="37" t="s">
        <v>45</v>
      </c>
      <c r="B45" s="20">
        <v>3240936564</v>
      </c>
      <c r="C45" s="20">
        <v>29200600</v>
      </c>
      <c r="D45" s="20">
        <v>7689979</v>
      </c>
      <c r="E45" s="20">
        <v>58528325</v>
      </c>
      <c r="F45" s="21">
        <f t="shared" si="2"/>
        <v>3336355468</v>
      </c>
    </row>
    <row r="46" spans="1:6" x14ac:dyDescent="0.2">
      <c r="A46" s="37" t="s">
        <v>46</v>
      </c>
      <c r="B46" s="20">
        <v>1283168627</v>
      </c>
      <c r="C46" s="20">
        <v>0</v>
      </c>
      <c r="D46" s="20">
        <v>156158</v>
      </c>
      <c r="E46" s="20">
        <v>6437569</v>
      </c>
      <c r="F46" s="21">
        <f t="shared" si="2"/>
        <v>1289762354</v>
      </c>
    </row>
    <row r="47" spans="1:6" x14ac:dyDescent="0.2">
      <c r="A47" s="37" t="s">
        <v>47</v>
      </c>
      <c r="B47" s="20">
        <v>4838432990</v>
      </c>
      <c r="C47" s="20">
        <v>29166160</v>
      </c>
      <c r="D47" s="20">
        <v>38867040</v>
      </c>
      <c r="E47" s="20">
        <v>127482802</v>
      </c>
      <c r="F47" s="21">
        <f t="shared" si="2"/>
        <v>5033948992</v>
      </c>
    </row>
    <row r="48" spans="1:6" x14ac:dyDescent="0.2">
      <c r="A48" s="37" t="s">
        <v>48</v>
      </c>
      <c r="B48" s="20">
        <v>951691791</v>
      </c>
      <c r="C48" s="20">
        <v>5948120</v>
      </c>
      <c r="D48" s="20">
        <v>14674387</v>
      </c>
      <c r="E48" s="20">
        <v>35058822</v>
      </c>
      <c r="F48" s="21">
        <f t="shared" si="2"/>
        <v>1007373120</v>
      </c>
    </row>
    <row r="49" spans="1:6" x14ac:dyDescent="0.2">
      <c r="A49" s="37" t="s">
        <v>49</v>
      </c>
      <c r="B49" s="20">
        <v>292832623</v>
      </c>
      <c r="C49" s="20">
        <v>0</v>
      </c>
      <c r="D49" s="20">
        <v>57480</v>
      </c>
      <c r="E49" s="20">
        <v>1132626</v>
      </c>
      <c r="F49" s="21">
        <f t="shared" si="2"/>
        <v>294022729</v>
      </c>
    </row>
    <row r="50" spans="1:6" x14ac:dyDescent="0.2">
      <c r="A50" s="37" t="s">
        <v>50</v>
      </c>
      <c r="B50" s="20">
        <v>5946370402</v>
      </c>
      <c r="C50" s="20">
        <v>37003620</v>
      </c>
      <c r="D50" s="20">
        <v>45498877</v>
      </c>
      <c r="E50" s="20">
        <v>118887083</v>
      </c>
      <c r="F50" s="21">
        <f t="shared" si="2"/>
        <v>6147759982</v>
      </c>
    </row>
    <row r="51" spans="1:6" x14ac:dyDescent="0.2">
      <c r="A51" s="37" t="s">
        <v>51</v>
      </c>
      <c r="B51" s="20">
        <v>236432187</v>
      </c>
      <c r="C51" s="20">
        <v>1283300</v>
      </c>
      <c r="D51" s="20">
        <v>238970</v>
      </c>
      <c r="E51" s="20">
        <v>5397888</v>
      </c>
      <c r="F51" s="21">
        <f t="shared" si="2"/>
        <v>243352345</v>
      </c>
    </row>
    <row r="52" spans="1:6" s="1" customFormat="1" ht="12.75" thickBot="1" x14ac:dyDescent="0.25">
      <c r="A52" s="38" t="s">
        <v>52</v>
      </c>
      <c r="B52" s="22">
        <v>24490317887</v>
      </c>
      <c r="C52" s="22">
        <v>12242580</v>
      </c>
      <c r="D52" s="22">
        <v>289629622</v>
      </c>
      <c r="E52" s="22">
        <v>346048424</v>
      </c>
      <c r="F52" s="23">
        <f t="shared" si="2"/>
        <v>25138238513</v>
      </c>
    </row>
    <row r="53" spans="1:6" ht="12.75" thickBot="1" x14ac:dyDescent="0.25">
      <c r="A53" s="9" t="s">
        <v>53</v>
      </c>
      <c r="B53" s="24"/>
      <c r="C53" s="24"/>
      <c r="D53" s="24"/>
      <c r="E53" s="24"/>
      <c r="F53" s="25"/>
    </row>
    <row r="54" spans="1:6" x14ac:dyDescent="0.2">
      <c r="A54" s="10" t="s">
        <v>54</v>
      </c>
      <c r="B54" s="18">
        <v>4603135499</v>
      </c>
      <c r="C54" s="18">
        <v>37953150</v>
      </c>
      <c r="D54" s="18">
        <v>13890838</v>
      </c>
      <c r="E54" s="18">
        <v>438148951</v>
      </c>
      <c r="F54" s="19">
        <f t="shared" ref="F54:F62" si="3">SUM(B54:E54)</f>
        <v>5093128438</v>
      </c>
    </row>
    <row r="55" spans="1:6" x14ac:dyDescent="0.2">
      <c r="A55" s="11" t="s">
        <v>55</v>
      </c>
      <c r="B55" s="20">
        <v>654780061</v>
      </c>
      <c r="C55" s="20">
        <v>0</v>
      </c>
      <c r="D55" s="20">
        <v>3077817</v>
      </c>
      <c r="E55" s="20">
        <v>3819889</v>
      </c>
      <c r="F55" s="21">
        <f t="shared" si="3"/>
        <v>661677767</v>
      </c>
    </row>
    <row r="56" spans="1:6" x14ac:dyDescent="0.2">
      <c r="A56" s="11" t="s">
        <v>56</v>
      </c>
      <c r="B56" s="20">
        <v>13771160358</v>
      </c>
      <c r="C56" s="20">
        <v>0</v>
      </c>
      <c r="D56" s="20">
        <v>113510478</v>
      </c>
      <c r="E56" s="20">
        <v>107247004</v>
      </c>
      <c r="F56" s="21">
        <f t="shared" si="3"/>
        <v>13991917840</v>
      </c>
    </row>
    <row r="57" spans="1:6" x14ac:dyDescent="0.2">
      <c r="A57" s="11" t="s">
        <v>57</v>
      </c>
      <c r="B57" s="20">
        <v>29085416509</v>
      </c>
      <c r="C57" s="20">
        <v>132165240</v>
      </c>
      <c r="D57" s="20">
        <v>540536573</v>
      </c>
      <c r="E57" s="20">
        <v>344940734</v>
      </c>
      <c r="F57" s="21">
        <f t="shared" si="3"/>
        <v>30103059056</v>
      </c>
    </row>
    <row r="58" spans="1:6" x14ac:dyDescent="0.2">
      <c r="A58" s="11" t="s">
        <v>58</v>
      </c>
      <c r="B58" s="20">
        <v>5852653148</v>
      </c>
      <c r="C58" s="20">
        <v>41463220</v>
      </c>
      <c r="D58" s="20">
        <v>41182947</v>
      </c>
      <c r="E58" s="20">
        <v>154504397</v>
      </c>
      <c r="F58" s="21">
        <f t="shared" si="3"/>
        <v>6089803712</v>
      </c>
    </row>
    <row r="59" spans="1:6" x14ac:dyDescent="0.2">
      <c r="A59" s="11" t="s">
        <v>59</v>
      </c>
      <c r="B59" s="20">
        <v>873700664</v>
      </c>
      <c r="C59" s="20">
        <v>0</v>
      </c>
      <c r="D59" s="20">
        <v>9207712</v>
      </c>
      <c r="E59" s="20">
        <v>9062195</v>
      </c>
      <c r="F59" s="21">
        <f t="shared" si="3"/>
        <v>891970571</v>
      </c>
    </row>
    <row r="60" spans="1:6" x14ac:dyDescent="0.2">
      <c r="A60" s="11" t="s">
        <v>60</v>
      </c>
      <c r="B60" s="20">
        <v>141108430294</v>
      </c>
      <c r="C60" s="20">
        <v>569306560</v>
      </c>
      <c r="D60" s="20">
        <v>1396169232</v>
      </c>
      <c r="E60" s="20">
        <v>2457295591</v>
      </c>
      <c r="F60" s="21">
        <f t="shared" si="3"/>
        <v>145531201677</v>
      </c>
    </row>
    <row r="61" spans="1:6" x14ac:dyDescent="0.2">
      <c r="A61" s="11" t="s">
        <v>61</v>
      </c>
      <c r="B61" s="20">
        <v>141108430294</v>
      </c>
      <c r="C61" s="20">
        <v>569306560</v>
      </c>
      <c r="D61" s="20">
        <v>1396169232</v>
      </c>
      <c r="E61" s="20">
        <v>2457295591</v>
      </c>
      <c r="F61" s="21">
        <f t="shared" si="3"/>
        <v>145531201677</v>
      </c>
    </row>
    <row r="62" spans="1:6" s="1" customFormat="1" ht="12.75" thickBot="1" x14ac:dyDescent="0.25">
      <c r="A62" s="12" t="s">
        <v>62</v>
      </c>
      <c r="B62" s="22">
        <v>141108430294</v>
      </c>
      <c r="C62" s="22">
        <v>569306560</v>
      </c>
      <c r="D62" s="22">
        <v>1396169232</v>
      </c>
      <c r="E62" s="22">
        <v>2457295591</v>
      </c>
      <c r="F62" s="23">
        <f t="shared" si="3"/>
        <v>145531201677</v>
      </c>
    </row>
    <row r="63" spans="1:6" ht="12.75" thickBot="1" x14ac:dyDescent="0.25">
      <c r="A63" s="9" t="s">
        <v>63</v>
      </c>
      <c r="B63" s="24"/>
      <c r="C63" s="24"/>
      <c r="D63" s="24"/>
      <c r="E63" s="24"/>
      <c r="F63" s="25"/>
    </row>
    <row r="64" spans="1:6" ht="12.75" thickBot="1" x14ac:dyDescent="0.25">
      <c r="A64" s="13" t="s">
        <v>64</v>
      </c>
      <c r="B64" s="26">
        <v>663967577</v>
      </c>
      <c r="C64" s="26">
        <v>0</v>
      </c>
      <c r="D64" s="26">
        <v>3297252</v>
      </c>
      <c r="E64" s="26">
        <v>3865889</v>
      </c>
      <c r="F64" s="27">
        <f>SUM(B64:E64)</f>
        <v>671130718</v>
      </c>
    </row>
    <row r="65" spans="1:6" ht="12.75" thickBot="1" x14ac:dyDescent="0.25">
      <c r="A65" s="7" t="s">
        <v>65</v>
      </c>
      <c r="B65" s="16"/>
      <c r="C65" s="16"/>
      <c r="D65" s="16"/>
      <c r="E65" s="16"/>
      <c r="F65" s="17"/>
    </row>
    <row r="66" spans="1:6" x14ac:dyDescent="0.2">
      <c r="A66" s="10" t="s">
        <v>66</v>
      </c>
      <c r="B66" s="18">
        <v>10587055775</v>
      </c>
      <c r="C66" s="18">
        <v>72934090</v>
      </c>
      <c r="D66" s="18">
        <v>109002000</v>
      </c>
      <c r="E66" s="18">
        <v>201266003</v>
      </c>
      <c r="F66" s="19">
        <f t="shared" ref="F66:F83" si="4">SUM(B66:E66)</f>
        <v>10970257868</v>
      </c>
    </row>
    <row r="67" spans="1:6" x14ac:dyDescent="0.2">
      <c r="A67" s="11" t="s">
        <v>67</v>
      </c>
      <c r="B67" s="20">
        <v>817562442</v>
      </c>
      <c r="C67" s="20">
        <v>8445410</v>
      </c>
      <c r="D67" s="20">
        <v>371932</v>
      </c>
      <c r="E67" s="20">
        <v>15179516</v>
      </c>
      <c r="F67" s="21">
        <f t="shared" si="4"/>
        <v>841559300</v>
      </c>
    </row>
    <row r="68" spans="1:6" x14ac:dyDescent="0.2">
      <c r="A68" s="11" t="s">
        <v>68</v>
      </c>
      <c r="B68" s="20">
        <v>1556556588</v>
      </c>
      <c r="C68" s="20">
        <v>9336310</v>
      </c>
      <c r="D68" s="20">
        <v>3260089</v>
      </c>
      <c r="E68" s="20">
        <v>41062920</v>
      </c>
      <c r="F68" s="21">
        <f t="shared" si="4"/>
        <v>1610215907</v>
      </c>
    </row>
    <row r="69" spans="1:6" x14ac:dyDescent="0.2">
      <c r="A69" s="11" t="s">
        <v>69</v>
      </c>
      <c r="B69" s="20">
        <v>5237852847</v>
      </c>
      <c r="C69" s="20">
        <v>40658230</v>
      </c>
      <c r="D69" s="20">
        <v>14741354</v>
      </c>
      <c r="E69" s="20">
        <v>529546144</v>
      </c>
      <c r="F69" s="21">
        <f t="shared" si="4"/>
        <v>5822798575</v>
      </c>
    </row>
    <row r="70" spans="1:6" x14ac:dyDescent="0.2">
      <c r="A70" s="11" t="s">
        <v>70</v>
      </c>
      <c r="B70" s="20">
        <v>2584467847</v>
      </c>
      <c r="C70" s="20">
        <v>3171180</v>
      </c>
      <c r="D70" s="20">
        <v>13057411</v>
      </c>
      <c r="E70" s="20">
        <v>20819782</v>
      </c>
      <c r="F70" s="21">
        <f t="shared" si="4"/>
        <v>2621516220</v>
      </c>
    </row>
    <row r="71" spans="1:6" x14ac:dyDescent="0.2">
      <c r="A71" s="11" t="s">
        <v>71</v>
      </c>
      <c r="B71" s="20">
        <v>2886329710</v>
      </c>
      <c r="C71" s="20">
        <v>7294050</v>
      </c>
      <c r="D71" s="20">
        <v>6036452</v>
      </c>
      <c r="E71" s="20">
        <v>50647107</v>
      </c>
      <c r="F71" s="21">
        <f t="shared" si="4"/>
        <v>2950307319</v>
      </c>
    </row>
    <row r="72" spans="1:6" x14ac:dyDescent="0.2">
      <c r="A72" s="11" t="s">
        <v>72</v>
      </c>
      <c r="B72" s="20">
        <v>22361428844</v>
      </c>
      <c r="C72" s="20">
        <v>0</v>
      </c>
      <c r="D72" s="20">
        <v>143720699</v>
      </c>
      <c r="E72" s="20">
        <v>151442590</v>
      </c>
      <c r="F72" s="21">
        <f t="shared" si="4"/>
        <v>22656592133</v>
      </c>
    </row>
    <row r="73" spans="1:6" x14ac:dyDescent="0.2">
      <c r="A73" s="11" t="s">
        <v>73</v>
      </c>
      <c r="B73" s="20">
        <v>5852653148</v>
      </c>
      <c r="C73" s="20">
        <v>41463220</v>
      </c>
      <c r="D73" s="20">
        <v>41182947</v>
      </c>
      <c r="E73" s="20">
        <v>154504397</v>
      </c>
      <c r="F73" s="21">
        <f t="shared" si="4"/>
        <v>6089803712</v>
      </c>
    </row>
    <row r="74" spans="1:6" x14ac:dyDescent="0.2">
      <c r="A74" s="11" t="s">
        <v>74</v>
      </c>
      <c r="B74" s="20">
        <v>299189190</v>
      </c>
      <c r="C74" s="20">
        <v>81650</v>
      </c>
      <c r="D74" s="20">
        <v>346718</v>
      </c>
      <c r="E74" s="20">
        <v>3120804</v>
      </c>
      <c r="F74" s="21">
        <f t="shared" si="4"/>
        <v>302738362</v>
      </c>
    </row>
    <row r="75" spans="1:6" x14ac:dyDescent="0.2">
      <c r="A75" s="11" t="s">
        <v>75</v>
      </c>
      <c r="B75" s="20">
        <v>37260384711</v>
      </c>
      <c r="C75" s="20">
        <v>152241350</v>
      </c>
      <c r="D75" s="20">
        <v>572800979</v>
      </c>
      <c r="E75" s="20">
        <v>443903638</v>
      </c>
      <c r="F75" s="21">
        <f t="shared" si="4"/>
        <v>38429330678</v>
      </c>
    </row>
    <row r="76" spans="1:6" x14ac:dyDescent="0.2">
      <c r="A76" s="11" t="s">
        <v>76</v>
      </c>
      <c r="B76" s="20">
        <v>17679091706</v>
      </c>
      <c r="C76" s="20">
        <v>102878430</v>
      </c>
      <c r="D76" s="20">
        <v>149808760</v>
      </c>
      <c r="E76" s="20">
        <v>285761595</v>
      </c>
      <c r="F76" s="21">
        <f t="shared" si="4"/>
        <v>18217540491</v>
      </c>
    </row>
    <row r="77" spans="1:6" x14ac:dyDescent="0.2">
      <c r="A77" s="11" t="s">
        <v>77</v>
      </c>
      <c r="B77" s="20">
        <v>11067057388</v>
      </c>
      <c r="C77" s="20">
        <v>113761790</v>
      </c>
      <c r="D77" s="20">
        <v>64275327</v>
      </c>
      <c r="E77" s="20">
        <v>214641141</v>
      </c>
      <c r="F77" s="21">
        <f t="shared" si="4"/>
        <v>11459735646</v>
      </c>
    </row>
    <row r="78" spans="1:6" x14ac:dyDescent="0.2">
      <c r="A78" s="11" t="s">
        <v>78</v>
      </c>
      <c r="B78" s="20">
        <v>118015096</v>
      </c>
      <c r="C78" s="20">
        <v>0</v>
      </c>
      <c r="D78" s="20">
        <v>58440</v>
      </c>
      <c r="E78" s="20">
        <v>511795</v>
      </c>
      <c r="F78" s="21">
        <f t="shared" si="4"/>
        <v>118585331</v>
      </c>
    </row>
    <row r="79" spans="1:6" x14ac:dyDescent="0.2">
      <c r="A79" s="11" t="s">
        <v>79</v>
      </c>
      <c r="B79" s="20">
        <v>70864522</v>
      </c>
      <c r="C79" s="20">
        <v>0</v>
      </c>
      <c r="D79" s="20">
        <v>0</v>
      </c>
      <c r="E79" s="20">
        <v>181296</v>
      </c>
      <c r="F79" s="21">
        <f t="shared" si="4"/>
        <v>71045818</v>
      </c>
    </row>
    <row r="80" spans="1:6" x14ac:dyDescent="0.2">
      <c r="A80" s="11" t="s">
        <v>80</v>
      </c>
      <c r="B80" s="20">
        <v>765356245</v>
      </c>
      <c r="C80" s="20">
        <v>1016860</v>
      </c>
      <c r="D80" s="20">
        <v>2397723</v>
      </c>
      <c r="E80" s="20">
        <v>12752547</v>
      </c>
      <c r="F80" s="21">
        <f t="shared" si="4"/>
        <v>781523375</v>
      </c>
    </row>
    <row r="81" spans="1:6" x14ac:dyDescent="0.2">
      <c r="A81" s="11" t="s">
        <v>81</v>
      </c>
      <c r="B81" s="20">
        <v>577716189</v>
      </c>
      <c r="C81" s="20">
        <v>4879920</v>
      </c>
      <c r="D81" s="20">
        <v>491408</v>
      </c>
      <c r="E81" s="20">
        <v>22506161</v>
      </c>
      <c r="F81" s="21">
        <f t="shared" si="4"/>
        <v>605593678</v>
      </c>
    </row>
    <row r="82" spans="1:6" x14ac:dyDescent="0.2">
      <c r="A82" s="11" t="s">
        <v>82</v>
      </c>
      <c r="B82" s="20">
        <v>873700664</v>
      </c>
      <c r="C82" s="20">
        <v>0</v>
      </c>
      <c r="D82" s="20">
        <v>9207712</v>
      </c>
      <c r="E82" s="20">
        <v>9062195</v>
      </c>
      <c r="F82" s="21">
        <f t="shared" si="4"/>
        <v>891970571</v>
      </c>
    </row>
    <row r="83" spans="1:6" ht="12.75" thickBot="1" x14ac:dyDescent="0.25">
      <c r="A83" s="14" t="s">
        <v>83</v>
      </c>
      <c r="B83" s="22">
        <v>20513147382</v>
      </c>
      <c r="C83" s="22">
        <v>11144070</v>
      </c>
      <c r="D83" s="22">
        <v>265409281</v>
      </c>
      <c r="E83" s="22">
        <v>300385960</v>
      </c>
      <c r="F83" s="23">
        <f t="shared" si="4"/>
        <v>21090086693</v>
      </c>
    </row>
    <row r="84" spans="1:6" ht="12.75" thickBot="1" x14ac:dyDescent="0.25">
      <c r="A84" s="9" t="s">
        <v>84</v>
      </c>
      <c r="B84" s="24"/>
      <c r="C84" s="24"/>
      <c r="D84" s="24"/>
      <c r="E84" s="24"/>
      <c r="F84" s="25"/>
    </row>
    <row r="85" spans="1:6" x14ac:dyDescent="0.2">
      <c r="A85" s="10" t="s">
        <v>85</v>
      </c>
      <c r="B85" s="18">
        <v>141076246189</v>
      </c>
      <c r="C85" s="18">
        <v>552088250</v>
      </c>
      <c r="D85" s="18">
        <v>1395694707</v>
      </c>
      <c r="E85" s="18">
        <v>2456734362</v>
      </c>
      <c r="F85" s="19">
        <f>SUM(B85:E85)</f>
        <v>145480763508</v>
      </c>
    </row>
    <row r="86" spans="1:6" x14ac:dyDescent="0.2">
      <c r="A86" s="11" t="s">
        <v>86</v>
      </c>
      <c r="B86" s="20">
        <v>71903664</v>
      </c>
      <c r="C86" s="20">
        <v>0</v>
      </c>
      <c r="D86" s="20">
        <v>0</v>
      </c>
      <c r="E86" s="20">
        <v>132934</v>
      </c>
      <c r="F86" s="21">
        <f>SUM(B86:E86)</f>
        <v>72036598</v>
      </c>
    </row>
    <row r="87" spans="1:6" x14ac:dyDescent="0.2">
      <c r="A87" s="11" t="s">
        <v>87</v>
      </c>
      <c r="B87" s="20">
        <v>99174164767</v>
      </c>
      <c r="C87" s="20">
        <v>264652850</v>
      </c>
      <c r="D87" s="20">
        <v>1160200068</v>
      </c>
      <c r="E87" s="20">
        <v>1139090068</v>
      </c>
      <c r="F87" s="21">
        <f>SUM(B87:E87)</f>
        <v>101738107753</v>
      </c>
    </row>
    <row r="88" spans="1:6" ht="12.75" thickBot="1" x14ac:dyDescent="0.25">
      <c r="A88" s="14" t="s">
        <v>113</v>
      </c>
      <c r="B88" s="22">
        <v>6769657692</v>
      </c>
      <c r="C88" s="22">
        <v>15681390</v>
      </c>
      <c r="D88" s="22">
        <v>32463477</v>
      </c>
      <c r="E88" s="22">
        <v>60924598</v>
      </c>
      <c r="F88" s="23">
        <f>SUM(B88:E88)</f>
        <v>6878727157</v>
      </c>
    </row>
    <row r="89" spans="1:6" ht="12.75" thickBot="1" x14ac:dyDescent="0.25">
      <c r="A89" s="9" t="s">
        <v>88</v>
      </c>
      <c r="B89" s="24"/>
      <c r="C89" s="24"/>
      <c r="D89" s="24"/>
      <c r="E89" s="24"/>
      <c r="F89" s="25"/>
    </row>
    <row r="90" spans="1:6" x14ac:dyDescent="0.2">
      <c r="A90" s="10" t="s">
        <v>89</v>
      </c>
      <c r="B90" s="28">
        <v>92173805</v>
      </c>
      <c r="C90" s="28">
        <v>135770</v>
      </c>
      <c r="D90" s="28">
        <v>0</v>
      </c>
      <c r="E90" s="28">
        <v>778499</v>
      </c>
      <c r="F90" s="29">
        <f>SUM(B90:E90)</f>
        <v>93088074</v>
      </c>
    </row>
    <row r="91" spans="1:6" x14ac:dyDescent="0.2">
      <c r="A91" s="11" t="s">
        <v>90</v>
      </c>
      <c r="B91" s="30">
        <v>371117149</v>
      </c>
      <c r="C91" s="30">
        <v>5237560</v>
      </c>
      <c r="D91" s="30">
        <v>601569</v>
      </c>
      <c r="E91" s="30">
        <v>8866841</v>
      </c>
      <c r="F91" s="31">
        <f>SUM(B91:E91)</f>
        <v>385823119</v>
      </c>
    </row>
    <row r="92" spans="1:6" ht="12.75" thickBot="1" x14ac:dyDescent="0.25">
      <c r="A92" s="14" t="s">
        <v>91</v>
      </c>
      <c r="B92" s="32">
        <v>25546572</v>
      </c>
      <c r="C92" s="32">
        <v>0</v>
      </c>
      <c r="D92" s="32">
        <v>392061</v>
      </c>
      <c r="E92" s="32">
        <v>291000</v>
      </c>
      <c r="F92" s="33">
        <f>SUM(B92:E92)</f>
        <v>26229633</v>
      </c>
    </row>
    <row r="93" spans="1:6" ht="12.75" thickBot="1" x14ac:dyDescent="0.25">
      <c r="A93" s="7" t="s">
        <v>92</v>
      </c>
      <c r="B93" s="16"/>
      <c r="C93" s="16"/>
      <c r="D93" s="16"/>
      <c r="E93" s="16"/>
      <c r="F93" s="17"/>
    </row>
    <row r="94" spans="1:6" x14ac:dyDescent="0.2">
      <c r="A94" s="10" t="s">
        <v>93</v>
      </c>
      <c r="B94" s="28">
        <v>67150582</v>
      </c>
      <c r="C94" s="28">
        <v>768000</v>
      </c>
      <c r="D94" s="28">
        <v>79990</v>
      </c>
      <c r="E94" s="28">
        <v>1278986</v>
      </c>
      <c r="F94" s="29">
        <f t="shared" ref="F94:F109" si="5">SUM(B94:E94)</f>
        <v>69277558</v>
      </c>
    </row>
    <row r="95" spans="1:6" x14ac:dyDescent="0.2">
      <c r="A95" s="11" t="s">
        <v>94</v>
      </c>
      <c r="B95" s="30">
        <v>848099244</v>
      </c>
      <c r="C95" s="30">
        <v>1869820</v>
      </c>
      <c r="D95" s="30">
        <v>6337218</v>
      </c>
      <c r="E95" s="30">
        <v>16858129</v>
      </c>
      <c r="F95" s="31">
        <f t="shared" si="5"/>
        <v>873164411</v>
      </c>
    </row>
    <row r="96" spans="1:6" x14ac:dyDescent="0.2">
      <c r="A96" s="11" t="s">
        <v>95</v>
      </c>
      <c r="B96" s="30">
        <v>15417559654</v>
      </c>
      <c r="C96" s="30">
        <v>187399530</v>
      </c>
      <c r="D96" s="30">
        <v>310072359</v>
      </c>
      <c r="E96" s="30">
        <v>262378647</v>
      </c>
      <c r="F96" s="31">
        <f t="shared" si="5"/>
        <v>16177410190</v>
      </c>
    </row>
    <row r="97" spans="1:6" x14ac:dyDescent="0.2">
      <c r="A97" s="11" t="s">
        <v>96</v>
      </c>
      <c r="B97" s="30">
        <v>383881341</v>
      </c>
      <c r="C97" s="30">
        <v>3270260</v>
      </c>
      <c r="D97" s="30">
        <v>857182</v>
      </c>
      <c r="E97" s="30">
        <v>13055809</v>
      </c>
      <c r="F97" s="31">
        <f t="shared" si="5"/>
        <v>401064592</v>
      </c>
    </row>
    <row r="98" spans="1:6" x14ac:dyDescent="0.2">
      <c r="A98" s="11" t="s">
        <v>97</v>
      </c>
      <c r="B98" s="30">
        <v>49751254</v>
      </c>
      <c r="C98" s="30">
        <v>459320</v>
      </c>
      <c r="D98" s="30">
        <v>0</v>
      </c>
      <c r="E98" s="30">
        <v>447211</v>
      </c>
      <c r="F98" s="31">
        <f t="shared" si="5"/>
        <v>50657785</v>
      </c>
    </row>
    <row r="99" spans="1:6" x14ac:dyDescent="0.2">
      <c r="A99" s="11" t="s">
        <v>98</v>
      </c>
      <c r="B99" s="30">
        <v>1742133863</v>
      </c>
      <c r="C99" s="30">
        <v>0</v>
      </c>
      <c r="D99" s="30">
        <v>40659704</v>
      </c>
      <c r="E99" s="30">
        <v>8409711</v>
      </c>
      <c r="F99" s="31">
        <f t="shared" si="5"/>
        <v>1791203278</v>
      </c>
    </row>
    <row r="100" spans="1:6" x14ac:dyDescent="0.2">
      <c r="A100" s="11" t="s">
        <v>99</v>
      </c>
      <c r="B100" s="30">
        <v>40231911</v>
      </c>
      <c r="C100" s="30">
        <v>0</v>
      </c>
      <c r="D100" s="30">
        <v>0</v>
      </c>
      <c r="E100" s="30">
        <v>390071</v>
      </c>
      <c r="F100" s="31">
        <f t="shared" si="5"/>
        <v>40621982</v>
      </c>
    </row>
    <row r="101" spans="1:6" x14ac:dyDescent="0.2">
      <c r="A101" s="11" t="s">
        <v>100</v>
      </c>
      <c r="B101" s="30">
        <v>225489915</v>
      </c>
      <c r="C101" s="30">
        <v>702740</v>
      </c>
      <c r="D101" s="30">
        <v>659473</v>
      </c>
      <c r="E101" s="30">
        <v>4897639</v>
      </c>
      <c r="F101" s="31">
        <f t="shared" si="5"/>
        <v>231749767</v>
      </c>
    </row>
    <row r="102" spans="1:6" x14ac:dyDescent="0.2">
      <c r="A102" s="11" t="s">
        <v>101</v>
      </c>
      <c r="B102" s="30">
        <v>198822635</v>
      </c>
      <c r="C102" s="30">
        <v>0</v>
      </c>
      <c r="D102" s="30">
        <v>0</v>
      </c>
      <c r="E102" s="30">
        <v>858132</v>
      </c>
      <c r="F102" s="31">
        <f t="shared" si="5"/>
        <v>199680767</v>
      </c>
    </row>
    <row r="103" spans="1:6" x14ac:dyDescent="0.2">
      <c r="A103" s="11" t="s">
        <v>102</v>
      </c>
      <c r="B103" s="30">
        <v>29987676</v>
      </c>
      <c r="C103" s="30">
        <v>947500</v>
      </c>
      <c r="D103" s="30">
        <v>25355</v>
      </c>
      <c r="E103" s="30">
        <v>464462</v>
      </c>
      <c r="F103" s="31">
        <f t="shared" si="5"/>
        <v>31424993</v>
      </c>
    </row>
    <row r="104" spans="1:6" x14ac:dyDescent="0.2">
      <c r="A104" s="11" t="s">
        <v>103</v>
      </c>
      <c r="B104" s="30">
        <v>1328890385</v>
      </c>
      <c r="C104" s="30">
        <v>0</v>
      </c>
      <c r="D104" s="30">
        <v>8450</v>
      </c>
      <c r="E104" s="30">
        <v>8078845</v>
      </c>
      <c r="F104" s="31">
        <f t="shared" si="5"/>
        <v>1336977680</v>
      </c>
    </row>
    <row r="105" spans="1:6" x14ac:dyDescent="0.2">
      <c r="A105" s="11" t="s">
        <v>104</v>
      </c>
      <c r="B105" s="30">
        <v>27041092</v>
      </c>
      <c r="C105" s="30">
        <v>301980</v>
      </c>
      <c r="D105" s="30">
        <v>346</v>
      </c>
      <c r="E105" s="30">
        <v>265200</v>
      </c>
      <c r="F105" s="31">
        <f t="shared" si="5"/>
        <v>27608618</v>
      </c>
    </row>
    <row r="106" spans="1:6" x14ac:dyDescent="0.2">
      <c r="A106" s="11" t="s">
        <v>105</v>
      </c>
      <c r="B106" s="30">
        <v>44289712</v>
      </c>
      <c r="C106" s="30">
        <v>241790</v>
      </c>
      <c r="D106" s="30">
        <v>0</v>
      </c>
      <c r="E106" s="30">
        <v>529618</v>
      </c>
      <c r="F106" s="31">
        <f t="shared" si="5"/>
        <v>45061120</v>
      </c>
    </row>
    <row r="107" spans="1:6" x14ac:dyDescent="0.2">
      <c r="A107" s="11" t="s">
        <v>106</v>
      </c>
      <c r="B107" s="30">
        <v>193358346</v>
      </c>
      <c r="C107" s="30">
        <v>0</v>
      </c>
      <c r="D107" s="30">
        <v>8456</v>
      </c>
      <c r="E107" s="30">
        <v>1253463</v>
      </c>
      <c r="F107" s="31">
        <f t="shared" si="5"/>
        <v>194620265</v>
      </c>
    </row>
    <row r="108" spans="1:6" x14ac:dyDescent="0.2">
      <c r="A108" s="11" t="s">
        <v>107</v>
      </c>
      <c r="B108" s="30">
        <v>16239573291</v>
      </c>
      <c r="C108" s="30">
        <v>18959980</v>
      </c>
      <c r="D108" s="30">
        <v>132860201</v>
      </c>
      <c r="E108" s="30">
        <v>168392176</v>
      </c>
      <c r="F108" s="31">
        <f t="shared" si="5"/>
        <v>16559785648</v>
      </c>
    </row>
    <row r="109" spans="1:6" ht="12.75" thickBot="1" x14ac:dyDescent="0.25">
      <c r="A109" s="14" t="s">
        <v>108</v>
      </c>
      <c r="B109" s="32">
        <v>30099084</v>
      </c>
      <c r="C109" s="32">
        <v>8330</v>
      </c>
      <c r="D109" s="32">
        <v>0</v>
      </c>
      <c r="E109" s="32">
        <v>346383</v>
      </c>
      <c r="F109" s="33">
        <f t="shared" si="5"/>
        <v>30453797</v>
      </c>
    </row>
  </sheetData>
  <pageMargins left="0.7" right="0.7" top="0.75" bottom="0.75" header="0.3" footer="0.3"/>
  <pageSetup orientation="landscape" horizontalDpi="4294967294" r:id="rId1"/>
  <headerFooter>
    <oddHeader>&amp;C&amp;"-,Bold"&amp;12CLACKAMAS COUNTY DISTRICT MARKET VALUE BY PROPERTY TYPE 2025-26</oddHeader>
    <oddFooter>&amp;LNOTE: Total Market Value include exempt properties</oddFooter>
  </headerFooter>
  <rowBreaks count="3" manualBreakCount="3">
    <brk id="32" max="16383" man="1"/>
    <brk id="62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46 Market Value</vt:lpstr>
      <vt:lpstr>'46 Market Value'!Print_Titles</vt:lpstr>
    </vt:vector>
  </TitlesOfParts>
  <Company>Clackamas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Mehdikhan, Deena</dc:creator>
  <cp:lastModifiedBy>Mehdikhan, Deena</cp:lastModifiedBy>
  <cp:lastPrinted>2025-10-20T22:24:47Z</cp:lastPrinted>
  <dcterms:created xsi:type="dcterms:W3CDTF">2022-09-29T18:29:44Z</dcterms:created>
  <dcterms:modified xsi:type="dcterms:W3CDTF">2025-10-28T14:19:50Z</dcterms:modified>
</cp:coreProperties>
</file>