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S:\Financial Accounting &amp; Reporting\Grants\Subrecipient Directory\NOFOs\PGA\FY26 Business Development Grant Program\"/>
    </mc:Choice>
  </mc:AlternateContent>
  <xr:revisionPtr revIDLastSave="0" documentId="8_{B57E08FF-65E3-47BC-94B0-921F89D342E4}" xr6:coauthVersionLast="47" xr6:coauthVersionMax="47" xr10:uidLastSave="{00000000-0000-0000-0000-000000000000}"/>
  <bookViews>
    <workbookView xWindow="-120" yWindow="-120" windowWidth="29040" windowHeight="15720" xr2:uid="{00000000-000D-0000-FFFF-FFFF00000000}"/>
  </bookViews>
  <sheets>
    <sheet name="Budget Template" sheetId="5" r:id="rId1"/>
    <sheet name="EXAMPLE Budget"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6" l="1"/>
  <c r="G16" i="6"/>
  <c r="G32" i="6"/>
  <c r="G31" i="6"/>
  <c r="G30" i="6"/>
  <c r="G29" i="6"/>
  <c r="G28" i="6"/>
  <c r="G27" i="6"/>
  <c r="G26" i="6"/>
  <c r="G25" i="6"/>
  <c r="G24" i="6"/>
  <c r="G23" i="6"/>
  <c r="G22" i="6"/>
  <c r="G21" i="6"/>
  <c r="G20" i="6"/>
  <c r="G19" i="6"/>
  <c r="G18" i="6"/>
  <c r="G17" i="6"/>
  <c r="G15" i="6"/>
  <c r="G14" i="6"/>
  <c r="G13" i="6"/>
  <c r="G33" i="6" s="1"/>
  <c r="G27" i="5"/>
  <c r="G28" i="5"/>
  <c r="G29" i="5"/>
  <c r="G30" i="5"/>
  <c r="G31" i="5"/>
  <c r="G32" i="5"/>
  <c r="G26" i="5"/>
  <c r="G25" i="5"/>
  <c r="G24" i="5"/>
  <c r="G23" i="5"/>
  <c r="G22" i="5"/>
  <c r="G21" i="5"/>
  <c r="G20" i="5"/>
  <c r="G19" i="5"/>
  <c r="G18" i="5"/>
  <c r="G17" i="5"/>
  <c r="G16" i="5"/>
  <c r="G15" i="5"/>
  <c r="G14" i="5"/>
  <c r="G13" i="5"/>
  <c r="G33" i="5" l="1"/>
  <c r="G34" i="5" s="1"/>
</calcChain>
</file>

<file path=xl/sharedStrings.xml><?xml version="1.0" encoding="utf-8"?>
<sst xmlns="http://schemas.openxmlformats.org/spreadsheetml/2006/main" count="57" uniqueCount="32">
  <si>
    <t>INFORMATION</t>
  </si>
  <si>
    <t>Business name:</t>
  </si>
  <si>
    <t>Project type:</t>
  </si>
  <si>
    <t>Grant funding request:</t>
  </si>
  <si>
    <t>Matching funds provided:</t>
  </si>
  <si>
    <t>BUDGET ATTESTATIONS (select from dropdown)</t>
  </si>
  <si>
    <t>I understand that my business is responsible for sourcing funds outside of this grant request to pay for at least half of my total project costs.</t>
  </si>
  <si>
    <t>I understand that any awarded grant funds will not be disbursed until Spring/Summer 2026, and that grant funds can not be used to reimburse costs that are incurred before grant funds are approved and disbursed.</t>
  </si>
  <si>
    <t>I attest that this project budget does not include any line items that have already been purchased, nor can it include line items that will be purchased prior to the grant application deadline.</t>
  </si>
  <si>
    <t>I attest that funds included in this project budget will be spent on Clackamas County-based activities, assets, and/or workforce. I understand that no project funds may be spent on workforce or capital assets based in a non-Clackamas County business location.</t>
  </si>
  <si>
    <t>PROJECT BUDGET</t>
  </si>
  <si>
    <t>Line Item Description</t>
  </si>
  <si>
    <t>Quantity</t>
  </si>
  <si>
    <t>Unit Price</t>
  </si>
  <si>
    <t>Cost Basis</t>
  </si>
  <si>
    <t>Total</t>
  </si>
  <si>
    <t xml:space="preserve">TOTAL PROJECT COST </t>
  </si>
  <si>
    <t>Maximum grant funding request for this project:</t>
  </si>
  <si>
    <t>Example Business Inc</t>
  </si>
  <si>
    <t>In this example, a machine shop is adding 2 welding stations to increase their production capacity and cut lead time for custom orders.</t>
  </si>
  <si>
    <t>Capital Project</t>
  </si>
  <si>
    <t>Yes</t>
  </si>
  <si>
    <t>I understand that any awarded grant funds will not be disbursed until Spring/Summer 2026, and that grant funds can not be used to reimburse costs that are incurred before grant funds are disbursed.</t>
  </si>
  <si>
    <t>6' Press Break</t>
  </si>
  <si>
    <t>Each</t>
  </si>
  <si>
    <t>AC/DC Multiprocess Welder</t>
  </si>
  <si>
    <t>Machine installation and testing by certified vendor (required for warranty)</t>
  </si>
  <si>
    <t>Hour</t>
  </si>
  <si>
    <t>Miscellaneous installation consumables (hardware, adhesives, PPE, etc.)</t>
  </si>
  <si>
    <t>Argon Tanks</t>
  </si>
  <si>
    <t>Welding PPE</t>
  </si>
  <si>
    <t>Automated Metal Cutting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</si>
</sst>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 x14ac:knownFonts="1">
    <font>
      <sz val="11"/>
      <color theme="1"/>
      <name val="Calibri"/>
      <family val="2"/>
      <scheme val="minor"/>
    </font>
    <font>
      <b/>
      <sz val="11"/>
      <color theme="1"/>
      <name val="Calibri"/>
      <family val="2"/>
      <scheme val="minor"/>
    </font>
    <font>
      <i/>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s>
  <borders count="14">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58">
    <xf numFmtId="0" fontId="0" fillId="0" borderId="0" xfId="0"/>
    <xf numFmtId="0" fontId="1" fillId="0" borderId="0" xfId="0" applyFont="1"/>
    <xf numFmtId="0" fontId="1" fillId="0" borderId="1" xfId="0" applyFont="1" applyBorder="1"/>
    <xf numFmtId="0" fontId="0" fillId="0" borderId="1" xfId="0" applyBorder="1"/>
    <xf numFmtId="0" fontId="0" fillId="0" borderId="1" xfId="0" applyBorder="1" applyAlignment="1">
      <alignment horizontal="center"/>
    </xf>
    <xf numFmtId="44" fontId="0" fillId="0" borderId="1" xfId="0" applyNumberFormat="1" applyBorder="1"/>
    <xf numFmtId="0" fontId="1" fillId="0" borderId="1" xfId="0" applyFont="1" applyBorder="1" applyAlignment="1">
      <alignment horizontal="center"/>
    </xf>
    <xf numFmtId="0" fontId="1" fillId="0" borderId="1" xfId="0" applyFont="1" applyBorder="1" applyAlignment="1">
      <alignment horizontal="right"/>
    </xf>
    <xf numFmtId="44" fontId="0" fillId="0" borderId="1" xfId="0" applyNumberFormat="1" applyBorder="1" applyAlignment="1">
      <alignment horizontal="center"/>
    </xf>
    <xf numFmtId="44" fontId="1" fillId="0" borderId="5" xfId="0" applyNumberFormat="1" applyFont="1" applyBorder="1" applyAlignment="1">
      <alignment vertical="center"/>
    </xf>
    <xf numFmtId="0" fontId="0" fillId="3" borderId="3" xfId="0" applyFill="1" applyBorder="1"/>
    <xf numFmtId="0" fontId="0" fillId="3" borderId="2" xfId="0" applyFill="1" applyBorder="1"/>
    <xf numFmtId="0" fontId="0" fillId="3" borderId="4" xfId="0" applyFill="1" applyBorder="1"/>
    <xf numFmtId="0" fontId="0" fillId="3" borderId="6" xfId="0" applyFill="1" applyBorder="1"/>
    <xf numFmtId="0" fontId="0" fillId="3" borderId="0" xfId="0" applyFill="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0" borderId="11" xfId="0" applyBorder="1" applyAlignment="1">
      <alignment horizontal="center" vertical="center"/>
    </xf>
    <xf numFmtId="164" fontId="0" fillId="3" borderId="0" xfId="0" applyNumberFormat="1" applyFill="1"/>
    <xf numFmtId="164" fontId="0" fillId="0" borderId="11" xfId="0" applyNumberFormat="1" applyBorder="1" applyAlignment="1">
      <alignment horizontal="left"/>
    </xf>
    <xf numFmtId="164" fontId="0" fillId="3" borderId="6" xfId="0" applyNumberFormat="1" applyFill="1" applyBorder="1"/>
    <xf numFmtId="164" fontId="0" fillId="3" borderId="7" xfId="0" applyNumberFormat="1" applyFill="1" applyBorder="1"/>
    <xf numFmtId="164" fontId="0" fillId="3" borderId="8" xfId="0" applyNumberFormat="1" applyFill="1" applyBorder="1"/>
    <xf numFmtId="164" fontId="0" fillId="3" borderId="9" xfId="0" applyNumberFormat="1" applyFill="1" applyBorder="1"/>
    <xf numFmtId="164" fontId="0" fillId="3" borderId="10" xfId="0" applyNumberFormat="1" applyFill="1" applyBorder="1"/>
    <xf numFmtId="0" fontId="0" fillId="0" borderId="11" xfId="0" applyBorder="1" applyAlignment="1">
      <alignment horizontal="left"/>
    </xf>
    <xf numFmtId="0" fontId="0" fillId="0" borderId="11" xfId="0" applyBorder="1" applyAlignment="1" applyProtection="1">
      <alignment horizontal="left"/>
      <protection locked="0"/>
    </xf>
    <xf numFmtId="164" fontId="0" fillId="0" borderId="11" xfId="0" applyNumberFormat="1" applyBorder="1" applyAlignment="1" applyProtection="1">
      <alignment horizontal="left"/>
      <protection locked="0"/>
    </xf>
    <xf numFmtId="0" fontId="0" fillId="0" borderId="11" xfId="0" applyBorder="1" applyAlignment="1" applyProtection="1">
      <alignment horizontal="center" vertical="center"/>
      <protection locked="0"/>
    </xf>
    <xf numFmtId="2" fontId="0" fillId="0" borderId="1" xfId="0" applyNumberFormat="1" applyBorder="1" applyAlignment="1" applyProtection="1">
      <alignment horizontal="center"/>
      <protection locked="0"/>
    </xf>
    <xf numFmtId="44"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2" fillId="0" borderId="1" xfId="0" applyFont="1" applyBorder="1" applyAlignment="1">
      <alignment horizontal="right"/>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49" fontId="0" fillId="0" borderId="11" xfId="0" applyNumberFormat="1" applyBorder="1" applyAlignment="1" applyProtection="1">
      <alignment horizontal="center" wrapText="1"/>
      <protection locked="0"/>
    </xf>
    <xf numFmtId="49" fontId="0" fillId="0" borderId="13" xfId="0" applyNumberFormat="1" applyBorder="1" applyAlignment="1" applyProtection="1">
      <alignment horizontal="center" wrapText="1"/>
      <protection locked="0"/>
    </xf>
    <xf numFmtId="0" fontId="1" fillId="0" borderId="3" xfId="0" applyFont="1" applyBorder="1" applyAlignment="1">
      <alignment horizontal="right"/>
    </xf>
    <xf numFmtId="0" fontId="1" fillId="0" borderId="2" xfId="0" applyFont="1" applyBorder="1" applyAlignment="1">
      <alignment horizontal="right"/>
    </xf>
    <xf numFmtId="0" fontId="1" fillId="0" borderId="4" xfId="0" applyFont="1" applyBorder="1" applyAlignment="1">
      <alignment horizontal="right"/>
    </xf>
    <xf numFmtId="0" fontId="3" fillId="2" borderId="0" xfId="0" applyFont="1" applyFill="1" applyAlignment="1">
      <alignment horizontal="center"/>
    </xf>
    <xf numFmtId="0" fontId="0" fillId="0" borderId="1" xfId="0" applyBorder="1" applyAlignment="1">
      <alignment horizontal="left"/>
    </xf>
    <xf numFmtId="0" fontId="0" fillId="0" borderId="11" xfId="0" applyBorder="1" applyAlignment="1">
      <alignment horizontal="left"/>
    </xf>
    <xf numFmtId="0" fontId="0" fillId="0" borderId="13" xfId="0" applyBorder="1" applyAlignment="1">
      <alignment horizontal="left"/>
    </xf>
    <xf numFmtId="0" fontId="1" fillId="0" borderId="11" xfId="0" applyFont="1" applyBorder="1" applyAlignment="1">
      <alignment horizontal="left"/>
    </xf>
    <xf numFmtId="0" fontId="1" fillId="0" borderId="13" xfId="0" applyFont="1" applyBorder="1" applyAlignment="1">
      <alignment horizontal="left"/>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0" xfId="0" applyFont="1" applyFill="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cellXfs>
  <cellStyles count="1">
    <cellStyle name="Normal" xfId="0" builtinId="0"/>
  </cellStyles>
  <dxfs count="5">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FF0000"/>
        </patternFill>
      </fill>
    </dxf>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A614-EE6B-43A1-8433-FD015A053874}">
  <dimension ref="A1:I34"/>
  <sheetViews>
    <sheetView tabSelected="1" zoomScale="85" zoomScaleNormal="85" workbookViewId="0">
      <selection activeCell="Q12" sqref="Q12"/>
    </sheetView>
  </sheetViews>
  <sheetFormatPr defaultRowHeight="15" x14ac:dyDescent="0.25"/>
  <cols>
    <col min="1" max="1" width="5" customWidth="1"/>
    <col min="2" max="2" width="18.7109375" customWidth="1"/>
    <col min="3" max="3" width="48" bestFit="1" customWidth="1"/>
    <col min="4" max="4" width="9.42578125" customWidth="1"/>
    <col min="5" max="5" width="13" bestFit="1" customWidth="1"/>
    <col min="6" max="6" width="9.85546875" customWidth="1"/>
    <col min="7" max="7" width="17.5703125" customWidth="1"/>
  </cols>
  <sheetData>
    <row r="1" spans="1:9" x14ac:dyDescent="0.25">
      <c r="A1" s="43" t="s">
        <v>0</v>
      </c>
      <c r="B1" s="43"/>
      <c r="C1" s="43"/>
      <c r="D1" s="43"/>
      <c r="E1" s="43"/>
      <c r="F1" s="43"/>
      <c r="G1" s="43"/>
    </row>
    <row r="2" spans="1:9" x14ac:dyDescent="0.25">
      <c r="A2" s="44" t="s">
        <v>1</v>
      </c>
      <c r="B2" s="44"/>
      <c r="C2" s="28"/>
      <c r="D2" s="10"/>
      <c r="E2" s="11"/>
      <c r="F2" s="11"/>
      <c r="G2" s="12"/>
      <c r="H2" s="1"/>
      <c r="I2" s="1"/>
    </row>
    <row r="3" spans="1:9" x14ac:dyDescent="0.25">
      <c r="A3" s="45" t="s">
        <v>2</v>
      </c>
      <c r="B3" s="46"/>
      <c r="C3" s="28"/>
      <c r="D3" s="13"/>
      <c r="E3" s="14"/>
      <c r="F3" s="14"/>
      <c r="G3" s="15"/>
      <c r="H3" s="1"/>
      <c r="I3" s="1"/>
    </row>
    <row r="4" spans="1:9" x14ac:dyDescent="0.25">
      <c r="A4" s="44" t="s">
        <v>3</v>
      </c>
      <c r="B4" s="44"/>
      <c r="C4" s="29"/>
      <c r="D4" s="22"/>
      <c r="E4" s="20"/>
      <c r="F4" s="20"/>
      <c r="G4" s="23"/>
      <c r="H4" s="1"/>
      <c r="I4" s="1"/>
    </row>
    <row r="5" spans="1:9" x14ac:dyDescent="0.25">
      <c r="A5" s="44" t="s">
        <v>4</v>
      </c>
      <c r="B5" s="44"/>
      <c r="C5" s="29"/>
      <c r="D5" s="24"/>
      <c r="E5" s="25"/>
      <c r="F5" s="25"/>
      <c r="G5" s="26"/>
      <c r="H5" s="1"/>
      <c r="I5" s="1"/>
    </row>
    <row r="6" spans="1:9" x14ac:dyDescent="0.25">
      <c r="A6" s="43" t="s">
        <v>5</v>
      </c>
      <c r="B6" s="43"/>
      <c r="C6" s="43"/>
      <c r="D6" s="43"/>
      <c r="E6" s="43"/>
      <c r="F6" s="43"/>
      <c r="G6" s="43"/>
      <c r="H6" s="1"/>
      <c r="I6" s="1"/>
    </row>
    <row r="7" spans="1:9" ht="30.75" customHeight="1" x14ac:dyDescent="0.25">
      <c r="A7" s="35" t="s">
        <v>6</v>
      </c>
      <c r="B7" s="36"/>
      <c r="C7" s="37"/>
      <c r="D7" s="30"/>
      <c r="E7" s="10"/>
      <c r="F7" s="11"/>
      <c r="G7" s="12"/>
      <c r="H7" s="1"/>
      <c r="I7" s="1"/>
    </row>
    <row r="8" spans="1:9" ht="46.5" customHeight="1" x14ac:dyDescent="0.25">
      <c r="A8" s="35" t="s">
        <v>7</v>
      </c>
      <c r="B8" s="36"/>
      <c r="C8" s="37"/>
      <c r="D8" s="30"/>
      <c r="E8" s="13"/>
      <c r="F8" s="14"/>
      <c r="G8" s="15"/>
      <c r="H8" s="1"/>
      <c r="I8" s="1"/>
    </row>
    <row r="9" spans="1:9" ht="47.25" customHeight="1" x14ac:dyDescent="0.25">
      <c r="A9" s="35" t="s">
        <v>8</v>
      </c>
      <c r="B9" s="36"/>
      <c r="C9" s="37"/>
      <c r="D9" s="30"/>
      <c r="E9" s="13"/>
      <c r="F9" s="14"/>
      <c r="G9" s="15"/>
      <c r="H9" s="1"/>
      <c r="I9" s="1"/>
    </row>
    <row r="10" spans="1:9" ht="63" customHeight="1" x14ac:dyDescent="0.25">
      <c r="A10" s="35" t="s">
        <v>9</v>
      </c>
      <c r="B10" s="36"/>
      <c r="C10" s="37"/>
      <c r="D10" s="30"/>
      <c r="E10" s="16"/>
      <c r="F10" s="17"/>
      <c r="G10" s="18"/>
      <c r="H10" s="1"/>
      <c r="I10" s="1"/>
    </row>
    <row r="11" spans="1:9" x14ac:dyDescent="0.25">
      <c r="A11" s="43" t="s">
        <v>10</v>
      </c>
      <c r="B11" s="43"/>
      <c r="C11" s="43"/>
      <c r="D11" s="43"/>
      <c r="E11" s="43"/>
      <c r="F11" s="43"/>
      <c r="G11" s="43"/>
      <c r="H11" s="1"/>
      <c r="I11" s="1"/>
    </row>
    <row r="12" spans="1:9" s="1" customFormat="1" x14ac:dyDescent="0.25">
      <c r="A12" s="2"/>
      <c r="B12" s="47" t="s">
        <v>11</v>
      </c>
      <c r="C12" s="48"/>
      <c r="D12" s="6" t="s">
        <v>12</v>
      </c>
      <c r="E12" s="6" t="s">
        <v>13</v>
      </c>
      <c r="F12" s="6" t="s">
        <v>14</v>
      </c>
      <c r="G12" s="7" t="s">
        <v>15</v>
      </c>
      <c r="H12"/>
      <c r="I12"/>
    </row>
    <row r="13" spans="1:9" x14ac:dyDescent="0.25">
      <c r="A13" s="3">
        <v>1</v>
      </c>
      <c r="B13" s="38"/>
      <c r="C13" s="39"/>
      <c r="D13" s="31"/>
      <c r="E13" s="32"/>
      <c r="F13" s="33"/>
      <c r="G13" s="5">
        <f>D13*E13</f>
        <v>0</v>
      </c>
    </row>
    <row r="14" spans="1:9" x14ac:dyDescent="0.25">
      <c r="A14" s="3">
        <v>2</v>
      </c>
      <c r="B14" s="38"/>
      <c r="C14" s="39"/>
      <c r="D14" s="31"/>
      <c r="E14" s="32"/>
      <c r="F14" s="33"/>
      <c r="G14" s="5">
        <f>D14*E14</f>
        <v>0</v>
      </c>
    </row>
    <row r="15" spans="1:9" x14ac:dyDescent="0.25">
      <c r="A15" s="3">
        <v>3</v>
      </c>
      <c r="B15" s="38"/>
      <c r="C15" s="39"/>
      <c r="D15" s="31"/>
      <c r="E15" s="32"/>
      <c r="F15" s="33"/>
      <c r="G15" s="5">
        <f>D15*E15</f>
        <v>0</v>
      </c>
    </row>
    <row r="16" spans="1:9" x14ac:dyDescent="0.25">
      <c r="A16" s="3">
        <v>4</v>
      </c>
      <c r="B16" s="38"/>
      <c r="C16" s="39"/>
      <c r="D16" s="31"/>
      <c r="E16" s="32"/>
      <c r="F16" s="33"/>
      <c r="G16" s="5">
        <f>D16*E16</f>
        <v>0</v>
      </c>
    </row>
    <row r="17" spans="1:7" x14ac:dyDescent="0.25">
      <c r="A17" s="3">
        <v>5</v>
      </c>
      <c r="B17" s="38"/>
      <c r="C17" s="39"/>
      <c r="D17" s="31"/>
      <c r="E17" s="32"/>
      <c r="F17" s="33"/>
      <c r="G17" s="5">
        <f t="shared" ref="G17:G26" si="0">D17*E17</f>
        <v>0</v>
      </c>
    </row>
    <row r="18" spans="1:7" x14ac:dyDescent="0.25">
      <c r="A18" s="3">
        <v>6</v>
      </c>
      <c r="B18" s="38"/>
      <c r="C18" s="39"/>
      <c r="D18" s="31"/>
      <c r="E18" s="32"/>
      <c r="F18" s="33"/>
      <c r="G18" s="5">
        <f t="shared" si="0"/>
        <v>0</v>
      </c>
    </row>
    <row r="19" spans="1:7" x14ac:dyDescent="0.25">
      <c r="A19" s="3">
        <v>7</v>
      </c>
      <c r="B19" s="38"/>
      <c r="C19" s="39"/>
      <c r="D19" s="31"/>
      <c r="E19" s="32"/>
      <c r="F19" s="33"/>
      <c r="G19" s="5">
        <f t="shared" si="0"/>
        <v>0</v>
      </c>
    </row>
    <row r="20" spans="1:7" x14ac:dyDescent="0.25">
      <c r="A20" s="3">
        <v>8</v>
      </c>
      <c r="B20" s="38"/>
      <c r="C20" s="39"/>
      <c r="D20" s="31"/>
      <c r="E20" s="32"/>
      <c r="F20" s="33"/>
      <c r="G20" s="5">
        <f t="shared" si="0"/>
        <v>0</v>
      </c>
    </row>
    <row r="21" spans="1:7" x14ac:dyDescent="0.25">
      <c r="A21" s="3">
        <v>9</v>
      </c>
      <c r="B21" s="38"/>
      <c r="C21" s="39"/>
      <c r="D21" s="31"/>
      <c r="E21" s="32"/>
      <c r="F21" s="33"/>
      <c r="G21" s="5">
        <f t="shared" si="0"/>
        <v>0</v>
      </c>
    </row>
    <row r="22" spans="1:7" x14ac:dyDescent="0.25">
      <c r="A22" s="3">
        <v>10</v>
      </c>
      <c r="B22" s="38"/>
      <c r="C22" s="39"/>
      <c r="D22" s="31"/>
      <c r="E22" s="32"/>
      <c r="F22" s="33"/>
      <c r="G22" s="5">
        <f t="shared" si="0"/>
        <v>0</v>
      </c>
    </row>
    <row r="23" spans="1:7" x14ac:dyDescent="0.25">
      <c r="A23" s="3">
        <v>11</v>
      </c>
      <c r="B23" s="38"/>
      <c r="C23" s="39"/>
      <c r="D23" s="31"/>
      <c r="E23" s="32"/>
      <c r="F23" s="33"/>
      <c r="G23" s="5">
        <f t="shared" si="0"/>
        <v>0</v>
      </c>
    </row>
    <row r="24" spans="1:7" x14ac:dyDescent="0.25">
      <c r="A24" s="3">
        <v>12</v>
      </c>
      <c r="B24" s="38"/>
      <c r="C24" s="39"/>
      <c r="D24" s="31"/>
      <c r="E24" s="32"/>
      <c r="F24" s="33"/>
      <c r="G24" s="5">
        <f t="shared" si="0"/>
        <v>0</v>
      </c>
    </row>
    <row r="25" spans="1:7" x14ac:dyDescent="0.25">
      <c r="A25" s="3">
        <v>13</v>
      </c>
      <c r="B25" s="38"/>
      <c r="C25" s="39"/>
      <c r="D25" s="31"/>
      <c r="E25" s="32"/>
      <c r="F25" s="33"/>
      <c r="G25" s="5">
        <f t="shared" si="0"/>
        <v>0</v>
      </c>
    </row>
    <row r="26" spans="1:7" x14ac:dyDescent="0.25">
      <c r="A26" s="3">
        <v>14</v>
      </c>
      <c r="B26" s="38"/>
      <c r="C26" s="39"/>
      <c r="D26" s="31"/>
      <c r="E26" s="32"/>
      <c r="F26" s="33"/>
      <c r="G26" s="5">
        <f t="shared" si="0"/>
        <v>0</v>
      </c>
    </row>
    <row r="27" spans="1:7" x14ac:dyDescent="0.25">
      <c r="A27" s="3">
        <v>15</v>
      </c>
      <c r="B27" s="38"/>
      <c r="C27" s="39"/>
      <c r="D27" s="31"/>
      <c r="E27" s="32"/>
      <c r="F27" s="33"/>
      <c r="G27" s="5">
        <f t="shared" ref="G27:G32" si="1">D27*E27</f>
        <v>0</v>
      </c>
    </row>
    <row r="28" spans="1:7" x14ac:dyDescent="0.25">
      <c r="A28" s="3">
        <v>16</v>
      </c>
      <c r="B28" s="38"/>
      <c r="C28" s="39"/>
      <c r="D28" s="31"/>
      <c r="E28" s="32"/>
      <c r="F28" s="33"/>
      <c r="G28" s="5">
        <f t="shared" si="1"/>
        <v>0</v>
      </c>
    </row>
    <row r="29" spans="1:7" x14ac:dyDescent="0.25">
      <c r="A29" s="3">
        <v>17</v>
      </c>
      <c r="B29" s="38"/>
      <c r="C29" s="39"/>
      <c r="D29" s="31"/>
      <c r="E29" s="32"/>
      <c r="F29" s="33"/>
      <c r="G29" s="5">
        <f t="shared" si="1"/>
        <v>0</v>
      </c>
    </row>
    <row r="30" spans="1:7" x14ac:dyDescent="0.25">
      <c r="A30" s="3">
        <v>18</v>
      </c>
      <c r="B30" s="38"/>
      <c r="C30" s="39"/>
      <c r="D30" s="31"/>
      <c r="E30" s="32"/>
      <c r="F30" s="33"/>
      <c r="G30" s="5">
        <f t="shared" si="1"/>
        <v>0</v>
      </c>
    </row>
    <row r="31" spans="1:7" x14ac:dyDescent="0.25">
      <c r="A31" s="3">
        <v>19</v>
      </c>
      <c r="B31" s="38"/>
      <c r="C31" s="39"/>
      <c r="D31" s="31"/>
      <c r="E31" s="32"/>
      <c r="F31" s="33"/>
      <c r="G31" s="5">
        <f t="shared" si="1"/>
        <v>0</v>
      </c>
    </row>
    <row r="32" spans="1:7" x14ac:dyDescent="0.25">
      <c r="A32" s="3">
        <v>20</v>
      </c>
      <c r="B32" s="38"/>
      <c r="C32" s="39"/>
      <c r="D32" s="31"/>
      <c r="E32" s="32"/>
      <c r="F32" s="33"/>
      <c r="G32" s="5">
        <f t="shared" si="1"/>
        <v>0</v>
      </c>
    </row>
    <row r="33" spans="1:7" x14ac:dyDescent="0.25">
      <c r="A33" s="40" t="s">
        <v>16</v>
      </c>
      <c r="B33" s="41"/>
      <c r="C33" s="41"/>
      <c r="D33" s="41"/>
      <c r="E33" s="41"/>
      <c r="F33" s="42"/>
      <c r="G33" s="9">
        <f>SUM(G13:G32)</f>
        <v>0</v>
      </c>
    </row>
    <row r="34" spans="1:7" x14ac:dyDescent="0.25">
      <c r="A34" s="34" t="s">
        <v>17</v>
      </c>
      <c r="B34" s="34"/>
      <c r="C34" s="34"/>
      <c r="D34" s="34"/>
      <c r="E34" s="34"/>
      <c r="F34" s="34"/>
      <c r="G34" s="5">
        <f>MIN(100000,G33/2)</f>
        <v>0</v>
      </c>
    </row>
  </sheetData>
  <sheetProtection algorithmName="SHA-512" hashValue="yIs+o953oL5tTHo7GRVRFC+XnycQWIdf3MnY22nIg0VcKn/iWq91Or4SlviYZZRfWE3Uy5MzI+Lr0CvCGSurRQ==" saltValue="vsUMN/EQJ5DuBH5Nlkipeg==" spinCount="100000" sheet="1" objects="1" scenarios="1" formatRows="0"/>
  <mergeCells count="34">
    <mergeCell ref="A11:G11"/>
    <mergeCell ref="B23:C23"/>
    <mergeCell ref="B24:C24"/>
    <mergeCell ref="B25:C25"/>
    <mergeCell ref="B26:C26"/>
    <mergeCell ref="B16:C16"/>
    <mergeCell ref="B17:C17"/>
    <mergeCell ref="B18:C18"/>
    <mergeCell ref="B19:C19"/>
    <mergeCell ref="B20:C20"/>
    <mergeCell ref="B21:C21"/>
    <mergeCell ref="B12:C12"/>
    <mergeCell ref="A1:G1"/>
    <mergeCell ref="A2:B2"/>
    <mergeCell ref="A4:B4"/>
    <mergeCell ref="A5:B5"/>
    <mergeCell ref="A6:G6"/>
    <mergeCell ref="A3:B3"/>
    <mergeCell ref="A34:F34"/>
    <mergeCell ref="A7:C7"/>
    <mergeCell ref="A8:C8"/>
    <mergeCell ref="A9:C9"/>
    <mergeCell ref="A10:C10"/>
    <mergeCell ref="B13:C13"/>
    <mergeCell ref="B14:C14"/>
    <mergeCell ref="B15:C15"/>
    <mergeCell ref="B32:C32"/>
    <mergeCell ref="B27:C27"/>
    <mergeCell ref="B28:C28"/>
    <mergeCell ref="B29:C29"/>
    <mergeCell ref="B30:C30"/>
    <mergeCell ref="B31:C31"/>
    <mergeCell ref="B22:C22"/>
    <mergeCell ref="A33:F33"/>
  </mergeCells>
  <conditionalFormatting sqref="C4">
    <cfRule type="cellIs" dxfId="4" priority="1" operator="greaterThan">
      <formula>$G$34</formula>
    </cfRule>
  </conditionalFormatting>
  <conditionalFormatting sqref="D7:D10">
    <cfRule type="containsText" dxfId="3" priority="2" operator="containsText" text="No">
      <formula>NOT(ISERROR(SEARCH("No",D7)))</formula>
    </cfRule>
    <cfRule type="beginsWith" dxfId="2" priority="3" operator="beginsWith" text="Yes">
      <formula>LEFT(D7,LEN("Yes"))="Yes"</formula>
    </cfRule>
  </conditionalFormatting>
  <dataValidations count="2">
    <dataValidation type="list" allowBlank="1" showInputMessage="1" showErrorMessage="1" sqref="D7:D10" xr:uid="{CA352331-E1B4-449C-A73A-CBDFBF706A1C}">
      <formula1>"Yes,No"</formula1>
    </dataValidation>
    <dataValidation type="list" allowBlank="1" showInputMessage="1" showErrorMessage="1" sqref="C3" xr:uid="{FC2470B3-506C-4982-8B94-02C128D6F449}">
      <formula1>"Capital Project,Workforce Development Project"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66ED-ACBE-4715-BE5A-93ED0BE06BEB}">
  <dimension ref="A1:I34"/>
  <sheetViews>
    <sheetView topLeftCell="A7" zoomScale="85" zoomScaleNormal="85" workbookViewId="0">
      <selection activeCell="L29" sqref="L29"/>
    </sheetView>
  </sheetViews>
  <sheetFormatPr defaultRowHeight="15" x14ac:dyDescent="0.25"/>
  <cols>
    <col min="1" max="1" width="5" customWidth="1"/>
    <col min="2" max="2" width="18.7109375" customWidth="1"/>
    <col min="3" max="3" width="48" bestFit="1" customWidth="1"/>
    <col min="4" max="4" width="9.42578125" customWidth="1"/>
    <col min="5" max="5" width="13" bestFit="1" customWidth="1"/>
    <col min="6" max="6" width="9.85546875" customWidth="1"/>
    <col min="7" max="7" width="17.5703125" customWidth="1"/>
  </cols>
  <sheetData>
    <row r="1" spans="1:9" x14ac:dyDescent="0.25">
      <c r="A1" s="43" t="s">
        <v>0</v>
      </c>
      <c r="B1" s="43"/>
      <c r="C1" s="43"/>
      <c r="D1" s="43"/>
      <c r="E1" s="43"/>
      <c r="F1" s="43"/>
      <c r="G1" s="43"/>
    </row>
    <row r="2" spans="1:9" x14ac:dyDescent="0.25">
      <c r="A2" s="44" t="s">
        <v>1</v>
      </c>
      <c r="B2" s="44"/>
      <c r="C2" s="27" t="s">
        <v>18</v>
      </c>
      <c r="D2" s="49" t="s">
        <v>19</v>
      </c>
      <c r="E2" s="50"/>
      <c r="F2" s="50"/>
      <c r="G2" s="51"/>
      <c r="H2" s="1"/>
      <c r="I2" s="1"/>
    </row>
    <row r="3" spans="1:9" x14ac:dyDescent="0.25">
      <c r="A3" s="45" t="s">
        <v>2</v>
      </c>
      <c r="B3" s="46"/>
      <c r="C3" s="27" t="s">
        <v>20</v>
      </c>
      <c r="D3" s="52"/>
      <c r="E3" s="53"/>
      <c r="F3" s="53"/>
      <c r="G3" s="54"/>
      <c r="H3" s="1"/>
      <c r="I3" s="1"/>
    </row>
    <row r="4" spans="1:9" x14ac:dyDescent="0.25">
      <c r="A4" s="44" t="s">
        <v>3</v>
      </c>
      <c r="B4" s="44"/>
      <c r="C4" s="21">
        <v>20000</v>
      </c>
      <c r="D4" s="52"/>
      <c r="E4" s="53"/>
      <c r="F4" s="53"/>
      <c r="G4" s="54"/>
      <c r="H4" s="1"/>
      <c r="I4" s="1"/>
    </row>
    <row r="5" spans="1:9" x14ac:dyDescent="0.25">
      <c r="A5" s="44" t="s">
        <v>4</v>
      </c>
      <c r="B5" s="44"/>
      <c r="C5" s="21">
        <v>21200</v>
      </c>
      <c r="D5" s="55"/>
      <c r="E5" s="56"/>
      <c r="F5" s="56"/>
      <c r="G5" s="57"/>
      <c r="H5" s="1"/>
      <c r="I5" s="1"/>
    </row>
    <row r="6" spans="1:9" x14ac:dyDescent="0.25">
      <c r="A6" s="43" t="s">
        <v>5</v>
      </c>
      <c r="B6" s="43"/>
      <c r="C6" s="43"/>
      <c r="D6" s="43"/>
      <c r="E6" s="43"/>
      <c r="F6" s="43"/>
      <c r="G6" s="43"/>
      <c r="H6" s="1"/>
      <c r="I6" s="1"/>
    </row>
    <row r="7" spans="1:9" ht="30.75" customHeight="1" x14ac:dyDescent="0.25">
      <c r="A7" s="35" t="s">
        <v>6</v>
      </c>
      <c r="B7" s="36"/>
      <c r="C7" s="37"/>
      <c r="D7" s="19" t="s">
        <v>21</v>
      </c>
      <c r="E7" s="10"/>
      <c r="F7" s="11"/>
      <c r="G7" s="12"/>
      <c r="H7" s="1"/>
      <c r="I7" s="1"/>
    </row>
    <row r="8" spans="1:9" ht="46.5" customHeight="1" x14ac:dyDescent="0.25">
      <c r="A8" s="35" t="s">
        <v>22</v>
      </c>
      <c r="B8" s="36"/>
      <c r="C8" s="37"/>
      <c r="D8" s="19" t="s">
        <v>21</v>
      </c>
      <c r="E8" s="13"/>
      <c r="F8" s="14"/>
      <c r="G8" s="15"/>
      <c r="H8" s="1"/>
      <c r="I8" s="1"/>
    </row>
    <row r="9" spans="1:9" ht="47.25" customHeight="1" x14ac:dyDescent="0.25">
      <c r="A9" s="35" t="s">
        <v>8</v>
      </c>
      <c r="B9" s="36"/>
      <c r="C9" s="37"/>
      <c r="D9" s="19" t="s">
        <v>21</v>
      </c>
      <c r="E9" s="13"/>
      <c r="F9" s="14"/>
      <c r="G9" s="15"/>
      <c r="H9" s="1"/>
      <c r="I9" s="1"/>
    </row>
    <row r="10" spans="1:9" ht="63" customHeight="1" x14ac:dyDescent="0.25">
      <c r="A10" s="35" t="s">
        <v>9</v>
      </c>
      <c r="B10" s="36"/>
      <c r="C10" s="37"/>
      <c r="D10" s="19" t="s">
        <v>21</v>
      </c>
      <c r="E10" s="16"/>
      <c r="F10" s="17"/>
      <c r="G10" s="18"/>
      <c r="H10" s="1"/>
      <c r="I10" s="1"/>
    </row>
    <row r="11" spans="1:9" x14ac:dyDescent="0.25">
      <c r="A11" s="43" t="s">
        <v>10</v>
      </c>
      <c r="B11" s="43"/>
      <c r="C11" s="43"/>
      <c r="D11" s="43"/>
      <c r="E11" s="43"/>
      <c r="F11" s="43"/>
      <c r="G11" s="43"/>
      <c r="H11" s="1"/>
      <c r="I11" s="1"/>
    </row>
    <row r="12" spans="1:9" s="1" customFormat="1" x14ac:dyDescent="0.25">
      <c r="A12" s="2"/>
      <c r="B12" s="47" t="s">
        <v>11</v>
      </c>
      <c r="C12" s="48"/>
      <c r="D12" s="6" t="s">
        <v>12</v>
      </c>
      <c r="E12" s="6" t="s">
        <v>13</v>
      </c>
      <c r="F12" s="6" t="s">
        <v>14</v>
      </c>
      <c r="G12" s="7" t="s">
        <v>15</v>
      </c>
      <c r="H12"/>
      <c r="I12"/>
    </row>
    <row r="13" spans="1:9" x14ac:dyDescent="0.25">
      <c r="A13" s="3">
        <v>1</v>
      </c>
      <c r="B13" s="45" t="s">
        <v>23</v>
      </c>
      <c r="C13" s="46"/>
      <c r="D13" s="4">
        <v>2</v>
      </c>
      <c r="E13" s="8">
        <v>9000</v>
      </c>
      <c r="F13" s="4" t="s">
        <v>24</v>
      </c>
      <c r="G13" s="5">
        <f>D13*E13</f>
        <v>18000</v>
      </c>
    </row>
    <row r="14" spans="1:9" x14ac:dyDescent="0.25">
      <c r="A14" s="3">
        <v>2</v>
      </c>
      <c r="B14" s="45" t="s">
        <v>25</v>
      </c>
      <c r="C14" s="46"/>
      <c r="D14" s="4">
        <v>2</v>
      </c>
      <c r="E14" s="8">
        <v>4000</v>
      </c>
      <c r="F14" s="4" t="s">
        <v>24</v>
      </c>
      <c r="G14" s="5">
        <f>D14*E14</f>
        <v>8000</v>
      </c>
    </row>
    <row r="15" spans="1:9" ht="30.75" customHeight="1" x14ac:dyDescent="0.25">
      <c r="A15" s="3">
        <v>3</v>
      </c>
      <c r="B15" s="35" t="s">
        <v>26</v>
      </c>
      <c r="C15" s="37"/>
      <c r="D15" s="4">
        <v>20</v>
      </c>
      <c r="E15" s="8">
        <v>100</v>
      </c>
      <c r="F15" s="4" t="s">
        <v>27</v>
      </c>
      <c r="G15" s="5">
        <f>D15*E15</f>
        <v>2000</v>
      </c>
    </row>
    <row r="16" spans="1:9" ht="30" customHeight="1" x14ac:dyDescent="0.25">
      <c r="A16" s="3">
        <v>4</v>
      </c>
      <c r="B16" s="35" t="s">
        <v>28</v>
      </c>
      <c r="C16" s="37"/>
      <c r="D16" s="4">
        <v>1</v>
      </c>
      <c r="E16" s="8">
        <v>200</v>
      </c>
      <c r="F16" s="4" t="s">
        <v>15</v>
      </c>
      <c r="G16" s="5">
        <f>D16*E16</f>
        <v>200</v>
      </c>
    </row>
    <row r="17" spans="1:7" x14ac:dyDescent="0.25">
      <c r="A17" s="3">
        <v>5</v>
      </c>
      <c r="B17" s="45" t="s">
        <v>29</v>
      </c>
      <c r="C17" s="46"/>
      <c r="D17" s="4">
        <v>6</v>
      </c>
      <c r="E17" s="8">
        <v>300</v>
      </c>
      <c r="F17" s="4" t="s">
        <v>24</v>
      </c>
      <c r="G17" s="5">
        <f>D17*E17</f>
        <v>1800</v>
      </c>
    </row>
    <row r="18" spans="1:7" x14ac:dyDescent="0.25">
      <c r="A18" s="3">
        <v>6</v>
      </c>
      <c r="B18" s="45" t="s">
        <v>30</v>
      </c>
      <c r="C18" s="46"/>
      <c r="D18" s="4">
        <v>2</v>
      </c>
      <c r="E18" s="8">
        <v>1000</v>
      </c>
      <c r="F18" s="4" t="s">
        <v>24</v>
      </c>
      <c r="G18" s="5">
        <f t="shared" ref="G18:G32" si="0">D18*E18</f>
        <v>2000</v>
      </c>
    </row>
    <row r="19" spans="1:7" x14ac:dyDescent="0.25">
      <c r="A19" s="3">
        <v>7</v>
      </c>
      <c r="B19" s="45" t="s">
        <v>31</v>
      </c>
      <c r="C19" s="46"/>
      <c r="D19" s="4">
        <v>1</v>
      </c>
      <c r="E19" s="8">
        <v>9200</v>
      </c>
      <c r="F19" s="4" t="s">
        <v>24</v>
      </c>
      <c r="G19" s="5">
        <f t="shared" si="0"/>
        <v>9200</v>
      </c>
    </row>
    <row r="20" spans="1:7" x14ac:dyDescent="0.25">
      <c r="A20" s="3">
        <v>8</v>
      </c>
      <c r="B20" s="45"/>
      <c r="C20" s="46"/>
      <c r="D20" s="4"/>
      <c r="E20" s="8"/>
      <c r="F20" s="4"/>
      <c r="G20" s="5">
        <f t="shared" si="0"/>
        <v>0</v>
      </c>
    </row>
    <row r="21" spans="1:7" x14ac:dyDescent="0.25">
      <c r="A21" s="3">
        <v>9</v>
      </c>
      <c r="B21" s="45"/>
      <c r="C21" s="46"/>
      <c r="D21" s="4"/>
      <c r="E21" s="8"/>
      <c r="F21" s="4"/>
      <c r="G21" s="5">
        <f t="shared" si="0"/>
        <v>0</v>
      </c>
    </row>
    <row r="22" spans="1:7" x14ac:dyDescent="0.25">
      <c r="A22" s="3">
        <v>10</v>
      </c>
      <c r="B22" s="45"/>
      <c r="C22" s="46"/>
      <c r="D22" s="4"/>
      <c r="E22" s="8"/>
      <c r="F22" s="4"/>
      <c r="G22" s="5">
        <f t="shared" si="0"/>
        <v>0</v>
      </c>
    </row>
    <row r="23" spans="1:7" x14ac:dyDescent="0.25">
      <c r="A23" s="3">
        <v>11</v>
      </c>
      <c r="B23" s="45"/>
      <c r="C23" s="46"/>
      <c r="D23" s="4"/>
      <c r="E23" s="8"/>
      <c r="F23" s="4"/>
      <c r="G23" s="5">
        <f t="shared" si="0"/>
        <v>0</v>
      </c>
    </row>
    <row r="24" spans="1:7" x14ac:dyDescent="0.25">
      <c r="A24" s="3">
        <v>12</v>
      </c>
      <c r="B24" s="45"/>
      <c r="C24" s="46"/>
      <c r="D24" s="4"/>
      <c r="E24" s="8"/>
      <c r="F24" s="4"/>
      <c r="G24" s="5">
        <f t="shared" si="0"/>
        <v>0</v>
      </c>
    </row>
    <row r="25" spans="1:7" x14ac:dyDescent="0.25">
      <c r="A25" s="3">
        <v>13</v>
      </c>
      <c r="B25" s="45"/>
      <c r="C25" s="46"/>
      <c r="D25" s="4"/>
      <c r="E25" s="8"/>
      <c r="F25" s="4"/>
      <c r="G25" s="5">
        <f t="shared" si="0"/>
        <v>0</v>
      </c>
    </row>
    <row r="26" spans="1:7" x14ac:dyDescent="0.25">
      <c r="A26" s="3">
        <v>14</v>
      </c>
      <c r="B26" s="45"/>
      <c r="C26" s="46"/>
      <c r="D26" s="4"/>
      <c r="E26" s="8"/>
      <c r="F26" s="4"/>
      <c r="G26" s="5">
        <f t="shared" si="0"/>
        <v>0</v>
      </c>
    </row>
    <row r="27" spans="1:7" x14ac:dyDescent="0.25">
      <c r="A27" s="3">
        <v>15</v>
      </c>
      <c r="B27" s="45"/>
      <c r="C27" s="46"/>
      <c r="D27" s="4"/>
      <c r="E27" s="8"/>
      <c r="F27" s="4"/>
      <c r="G27" s="5">
        <f t="shared" si="0"/>
        <v>0</v>
      </c>
    </row>
    <row r="28" spans="1:7" x14ac:dyDescent="0.25">
      <c r="A28" s="3">
        <v>16</v>
      </c>
      <c r="B28" s="45"/>
      <c r="C28" s="46"/>
      <c r="D28" s="4"/>
      <c r="E28" s="8"/>
      <c r="F28" s="4"/>
      <c r="G28" s="5">
        <f t="shared" si="0"/>
        <v>0</v>
      </c>
    </row>
    <row r="29" spans="1:7" x14ac:dyDescent="0.25">
      <c r="A29" s="3">
        <v>17</v>
      </c>
      <c r="B29" s="45"/>
      <c r="C29" s="46"/>
      <c r="D29" s="4"/>
      <c r="E29" s="8"/>
      <c r="F29" s="4"/>
      <c r="G29" s="5">
        <f t="shared" si="0"/>
        <v>0</v>
      </c>
    </row>
    <row r="30" spans="1:7" x14ac:dyDescent="0.25">
      <c r="A30" s="3">
        <v>18</v>
      </c>
      <c r="B30" s="45"/>
      <c r="C30" s="46"/>
      <c r="D30" s="4"/>
      <c r="E30" s="8"/>
      <c r="F30" s="4"/>
      <c r="G30" s="5">
        <f t="shared" si="0"/>
        <v>0</v>
      </c>
    </row>
    <row r="31" spans="1:7" x14ac:dyDescent="0.25">
      <c r="A31" s="3">
        <v>19</v>
      </c>
      <c r="B31" s="45"/>
      <c r="C31" s="46"/>
      <c r="D31" s="4"/>
      <c r="E31" s="8"/>
      <c r="F31" s="4"/>
      <c r="G31" s="5">
        <f t="shared" si="0"/>
        <v>0</v>
      </c>
    </row>
    <row r="32" spans="1:7" x14ac:dyDescent="0.25">
      <c r="A32" s="3">
        <v>20</v>
      </c>
      <c r="B32" s="45"/>
      <c r="C32" s="46"/>
      <c r="D32" s="4"/>
      <c r="E32" s="8"/>
      <c r="F32" s="4"/>
      <c r="G32" s="5">
        <f t="shared" si="0"/>
        <v>0</v>
      </c>
    </row>
    <row r="33" spans="1:7" x14ac:dyDescent="0.25">
      <c r="A33" s="40" t="s">
        <v>16</v>
      </c>
      <c r="B33" s="41"/>
      <c r="C33" s="41"/>
      <c r="D33" s="41"/>
      <c r="E33" s="41"/>
      <c r="F33" s="42"/>
      <c r="G33" s="9">
        <f>SUM(G13:G32)</f>
        <v>41200</v>
      </c>
    </row>
    <row r="34" spans="1:7" x14ac:dyDescent="0.25">
      <c r="A34" s="34" t="s">
        <v>17</v>
      </c>
      <c r="B34" s="34"/>
      <c r="C34" s="34"/>
      <c r="D34" s="34"/>
      <c r="E34" s="34"/>
      <c r="F34" s="34"/>
      <c r="G34" s="5">
        <f>MIN(100000,G33/2)</f>
        <v>20600</v>
      </c>
    </row>
  </sheetData>
  <sheetProtection algorithmName="SHA-512" hashValue="rqD+E40M164Ekj7M5mlORV3AZNMpeHIlMThShb2SSK6l9soMqLrLAL4kFUfE73zjztfBmP7u8Iv5VkMfIFN/ug==" saltValue="G3X5NQyMKczFUWBls0N4JA==" spinCount="100000" sheet="1" objects="1" scenarios="1"/>
  <mergeCells count="35">
    <mergeCell ref="A8:C8"/>
    <mergeCell ref="A9:C9"/>
    <mergeCell ref="A10:C10"/>
    <mergeCell ref="A1:G1"/>
    <mergeCell ref="A2:B2"/>
    <mergeCell ref="A4:B4"/>
    <mergeCell ref="A5:B5"/>
    <mergeCell ref="A6:G6"/>
    <mergeCell ref="A34:F34"/>
    <mergeCell ref="A3:B3"/>
    <mergeCell ref="D2:G5"/>
    <mergeCell ref="B28:C28"/>
    <mergeCell ref="B29:C29"/>
    <mergeCell ref="B30:C30"/>
    <mergeCell ref="B31:C31"/>
    <mergeCell ref="B32:C32"/>
    <mergeCell ref="B22:C22"/>
    <mergeCell ref="B23:C23"/>
    <mergeCell ref="B24:C24"/>
    <mergeCell ref="B25:C25"/>
    <mergeCell ref="B26:C26"/>
    <mergeCell ref="B20:C20"/>
    <mergeCell ref="B16:C16"/>
    <mergeCell ref="A7:C7"/>
    <mergeCell ref="B27:C27"/>
    <mergeCell ref="B21:C21"/>
    <mergeCell ref="A11:G11"/>
    <mergeCell ref="B13:C13"/>
    <mergeCell ref="A33:F33"/>
    <mergeCell ref="B14:C14"/>
    <mergeCell ref="B15:C15"/>
    <mergeCell ref="B17:C17"/>
    <mergeCell ref="B18:C18"/>
    <mergeCell ref="B19:C19"/>
    <mergeCell ref="B12:C12"/>
  </mergeCells>
  <conditionalFormatting sqref="D7:D10">
    <cfRule type="containsText" dxfId="1" priority="1" operator="containsText" text="No">
      <formula>NOT(ISERROR(SEARCH("No",D7)))</formula>
    </cfRule>
    <cfRule type="beginsWith" dxfId="0" priority="2" operator="beginsWith" text="Yes">
      <formula>LEFT(D7,LEN("Yes"))="Yes"</formula>
    </cfRule>
  </conditionalFormatting>
  <dataValidations count="1">
    <dataValidation type="list" allowBlank="1" showInputMessage="1" showErrorMessage="1" sqref="D7:D10" xr:uid="{D93EECF4-8110-4611-8168-52934B792E01}">
      <formula1>"Yes,No"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0ab5eed-2619-4b35-be3e-e3ea236c3732" xsi:nil="true"/>
    <lcf76f155ced4ddcb4097134ff3c332f xmlns="16bce257-8558-4433-ab3a-01550cd73be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338485817D8046862A559059FE29A8" ma:contentTypeVersion="11" ma:contentTypeDescription="Create a new document." ma:contentTypeScope="" ma:versionID="4934d196e492f961d0e544b45e646d2c">
  <xsd:schema xmlns:xsd="http://www.w3.org/2001/XMLSchema" xmlns:xs="http://www.w3.org/2001/XMLSchema" xmlns:p="http://schemas.microsoft.com/office/2006/metadata/properties" xmlns:ns2="16bce257-8558-4433-ab3a-01550cd73be8" xmlns:ns3="30ab5eed-2619-4b35-be3e-e3ea236c3732" targetNamespace="http://schemas.microsoft.com/office/2006/metadata/properties" ma:root="true" ma:fieldsID="d3a72971358064e346037fbd634ea7e3" ns2:_="" ns3:_="">
    <xsd:import namespace="16bce257-8558-4433-ab3a-01550cd73be8"/>
    <xsd:import namespace="30ab5eed-2619-4b35-be3e-e3ea236c37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ce257-8558-4433-ab3a-01550cd73b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ec769f-4bcb-4c7a-a774-ded4320f249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ab5eed-2619-4b35-be3e-e3ea236c37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1f2dad-c140-42bf-9f80-1c9ccbdd2bc0}" ma:internalName="TaxCatchAll" ma:showField="CatchAllData" ma:web="30ab5eed-2619-4b35-be3e-e3ea236c37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ADA2D2-29CE-4734-9DA2-B1FC2AF5EECD}">
  <ds:schemaRefs>
    <ds:schemaRef ds:uri="http://schemas.microsoft.com/office/2006/metadata/properties"/>
    <ds:schemaRef ds:uri="http://schemas.microsoft.com/office/infopath/2007/PartnerControls"/>
    <ds:schemaRef ds:uri="30ab5eed-2619-4b35-be3e-e3ea236c3732"/>
    <ds:schemaRef ds:uri="16bce257-8558-4433-ab3a-01550cd73be8"/>
  </ds:schemaRefs>
</ds:datastoreItem>
</file>

<file path=customXml/itemProps2.xml><?xml version="1.0" encoding="utf-8"?>
<ds:datastoreItem xmlns:ds="http://schemas.openxmlformats.org/officeDocument/2006/customXml" ds:itemID="{1E66BF45-B07F-4D71-8D52-F39B4FD64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ce257-8558-4433-ab3a-01550cd73be8"/>
    <ds:schemaRef ds:uri="30ab5eed-2619-4b35-be3e-e3ea236c37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745EF4-25F9-49EB-B986-E941747253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EXAMPLE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Bounnam, Bouavieng</dc:creator>
  <cp:keywords/>
  <dc:description/>
  <cp:lastModifiedBy>Bounnam, Bouavieng</cp:lastModifiedBy>
  <cp:revision/>
  <dcterms:created xsi:type="dcterms:W3CDTF">2025-07-09T22:07:26Z</dcterms:created>
  <dcterms:modified xsi:type="dcterms:W3CDTF">2025-08-29T00:23:44Z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0x010100C6338485817D8046862A559059FE29A8</vt:lpwstr>
  </property>
  <property fmtid="{D5CDD505-2E9C-101B-9397-08002B2CF9AE}" pid="3" name="MediaServiceImageTags">
    <vt:lpwstr/>
  </property>
</Properties>
</file>