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S:\RateComp\rollprep\2026 ROLL\Roll Web Pages\"/>
    </mc:Choice>
  </mc:AlternateContent>
  <xr:revisionPtr revIDLastSave="0" documentId="13_ncr:1_{0F5366C3-E420-4D8F-B07C-58746050AB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6 M5 Market Value" sheetId="1" r:id="rId1"/>
  </sheets>
  <definedNames>
    <definedName name="_xlnm.Print_Titles" localSheetId="0">'46 M5 Market Value'!$1:$1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89" i="1" l="1"/>
  <c r="G3" i="1"/>
  <c r="G4" i="1"/>
  <c r="G5" i="1"/>
  <c r="G87" i="1" l="1"/>
  <c r="G6" i="1"/>
  <c r="G7" i="1"/>
  <c r="G8" i="1"/>
  <c r="G10" i="1"/>
  <c r="G11" i="1"/>
  <c r="G12" i="1"/>
  <c r="G13" i="1"/>
  <c r="G14" i="1"/>
  <c r="G15" i="1"/>
  <c r="G16" i="1"/>
  <c r="G17" i="1"/>
  <c r="G18" i="1"/>
  <c r="G19" i="1"/>
  <c r="G20" i="1"/>
  <c r="G21" i="1"/>
  <c r="G22" i="1"/>
  <c r="G23" i="1"/>
  <c r="G24" i="1"/>
  <c r="G25" i="1"/>
  <c r="G26" i="1"/>
  <c r="G27" i="1"/>
  <c r="G28" i="1"/>
  <c r="G30" i="1"/>
  <c r="G31" i="1"/>
  <c r="G32" i="1"/>
  <c r="G34" i="1"/>
  <c r="G35" i="1"/>
  <c r="G36" i="1"/>
  <c r="G37" i="1"/>
  <c r="G38" i="1"/>
  <c r="G40" i="1"/>
  <c r="G41" i="1"/>
  <c r="G42" i="1"/>
  <c r="G43" i="1"/>
  <c r="G44" i="1"/>
  <c r="G45" i="1"/>
  <c r="G46" i="1"/>
  <c r="G47" i="1"/>
  <c r="G48" i="1"/>
  <c r="G49" i="1"/>
  <c r="G50" i="1"/>
  <c r="G51" i="1"/>
  <c r="G53" i="1"/>
  <c r="G54" i="1"/>
  <c r="G55" i="1"/>
  <c r="G56" i="1"/>
  <c r="G57" i="1"/>
  <c r="G58" i="1"/>
  <c r="G59" i="1"/>
  <c r="G60" i="1"/>
  <c r="G61" i="1"/>
  <c r="G63" i="1"/>
  <c r="G65" i="1"/>
  <c r="G66" i="1"/>
  <c r="G67" i="1"/>
  <c r="G68" i="1"/>
  <c r="G69" i="1"/>
  <c r="G70" i="1"/>
  <c r="G71" i="1"/>
  <c r="G72" i="1"/>
  <c r="G73" i="1"/>
  <c r="G74" i="1"/>
  <c r="G75" i="1"/>
  <c r="G76" i="1"/>
  <c r="G77" i="1"/>
  <c r="G78" i="1"/>
  <c r="G79" i="1"/>
  <c r="G80" i="1"/>
  <c r="G81" i="1"/>
  <c r="G82" i="1"/>
  <c r="G84" i="1"/>
  <c r="G85" i="1"/>
  <c r="G86" i="1"/>
  <c r="G91" i="1"/>
  <c r="G92" i="1"/>
  <c r="G93" i="1"/>
  <c r="G95" i="1"/>
  <c r="G96" i="1"/>
  <c r="G97" i="1"/>
  <c r="G98" i="1"/>
  <c r="G99" i="1"/>
  <c r="G100" i="1"/>
  <c r="G101" i="1"/>
  <c r="G102" i="1"/>
  <c r="G103" i="1"/>
  <c r="G104" i="1"/>
  <c r="G105" i="1"/>
  <c r="G106" i="1"/>
  <c r="G107" i="1"/>
  <c r="G108" i="1"/>
  <c r="G109" i="1"/>
  <c r="G110" i="1"/>
</calcChain>
</file>

<file path=xl/sharedStrings.xml><?xml version="1.0" encoding="utf-8"?>
<sst xmlns="http://schemas.openxmlformats.org/spreadsheetml/2006/main" count="115" uniqueCount="115">
  <si>
    <t>DISTRICTS</t>
  </si>
  <si>
    <t>Real Prop</t>
  </si>
  <si>
    <t>Manuf'd Structure</t>
  </si>
  <si>
    <t>Personal Prop</t>
  </si>
  <si>
    <t>Public Utility</t>
  </si>
  <si>
    <t>COUNTY:</t>
  </si>
  <si>
    <t xml:space="preserve">COUNTY CLACKAMAS C                                </t>
  </si>
  <si>
    <t xml:space="preserve">COUNTY CLACKAMAS R                                </t>
  </si>
  <si>
    <t>COUNTY EMERGENCY RADIO SYS BOND</t>
  </si>
  <si>
    <t xml:space="preserve">COUNTY LAW ENHANCED                               </t>
  </si>
  <si>
    <t xml:space="preserve">COUNTY LIBRARY                                    </t>
  </si>
  <si>
    <t xml:space="preserve">COUNTY PUBLIC SFTY LOC OPT                  </t>
  </si>
  <si>
    <t>CITIES:</t>
  </si>
  <si>
    <t xml:space="preserve">CITY BARLOW                                       </t>
  </si>
  <si>
    <t xml:space="preserve">CITY CANBY                                        </t>
  </si>
  <si>
    <t xml:space="preserve">CITY ESTACADA                                     </t>
  </si>
  <si>
    <t xml:space="preserve">CITY GLADSTONE                                    </t>
  </si>
  <si>
    <t xml:space="preserve">CITY HAPPY VALLEY                                 </t>
  </si>
  <si>
    <t xml:space="preserve">CITY JOHNSON                                      </t>
  </si>
  <si>
    <t xml:space="preserve">CITY LK OSWEGO BOND                               </t>
  </si>
  <si>
    <t xml:space="preserve">CITY LK OSWEGO INSIDE SCH                         </t>
  </si>
  <si>
    <t xml:space="preserve">CITY LK OSWEGO OUTSIDE SCH                        </t>
  </si>
  <si>
    <t xml:space="preserve">CITY MILWAUKIE                                    </t>
  </si>
  <si>
    <t xml:space="preserve">CITY MILWAUKIE (PHASE IN)                          </t>
  </si>
  <si>
    <t xml:space="preserve">CITY MOLALLA                                      </t>
  </si>
  <si>
    <t xml:space="preserve">CITY OREGON CITY                                  </t>
  </si>
  <si>
    <t xml:space="preserve">CITY PORTLAND                                     </t>
  </si>
  <si>
    <t xml:space="preserve">CITY RIVERGROVE                                   </t>
  </si>
  <si>
    <t xml:space="preserve">CITY SANDY                                        </t>
  </si>
  <si>
    <t xml:space="preserve">CITY TUALATIN                                     </t>
  </si>
  <si>
    <t xml:space="preserve">CITY WEST LINN                                    </t>
  </si>
  <si>
    <t xml:space="preserve">CITY WILSONVILLE                                  </t>
  </si>
  <si>
    <t>COMMUNITY COLLEGES:</t>
  </si>
  <si>
    <t xml:space="preserve">COM COLL CLACK                                    </t>
  </si>
  <si>
    <t xml:space="preserve">COM COLL MT HOOD                                  </t>
  </si>
  <si>
    <t xml:space="preserve">COM COLL PORTLAND                                 </t>
  </si>
  <si>
    <t>EDUCATION SERVICE:</t>
  </si>
  <si>
    <t xml:space="preserve">ESD CLACKAMAS                                     </t>
  </si>
  <si>
    <t xml:space="preserve">ESD JEFFERSON                                     </t>
  </si>
  <si>
    <t xml:space="preserve">ESD MULTNOMAH                                     </t>
  </si>
  <si>
    <t xml:space="preserve">ESD NW REGIONAL                                   </t>
  </si>
  <si>
    <t xml:space="preserve">ESD WILLAMETTE                                    </t>
  </si>
  <si>
    <t>FIRE DISTRICTS:</t>
  </si>
  <si>
    <t xml:space="preserve">AURORA                                       </t>
  </si>
  <si>
    <t xml:space="preserve">CANBY                                        </t>
  </si>
  <si>
    <t xml:space="preserve">CLACK CO                                     </t>
  </si>
  <si>
    <t xml:space="preserve">COLTON                                       </t>
  </si>
  <si>
    <t xml:space="preserve">ESTACADA                                     </t>
  </si>
  <si>
    <t xml:space="preserve">HOODLAND                                     </t>
  </si>
  <si>
    <t xml:space="preserve">LK GROVE                                     </t>
  </si>
  <si>
    <t xml:space="preserve">MOLALLA                                      </t>
  </si>
  <si>
    <t xml:space="preserve">MONITOR                                      </t>
  </si>
  <si>
    <t xml:space="preserve">RIVERDALE                                    </t>
  </si>
  <si>
    <t xml:space="preserve">SILVERTON                                    </t>
  </si>
  <si>
    <t xml:space="preserve">TVF&amp;R                                        </t>
  </si>
  <si>
    <t>MISC DISTRICTS:</t>
  </si>
  <si>
    <t>Cemetery</t>
  </si>
  <si>
    <t>Government Camp Road Dist</t>
  </si>
  <si>
    <t>Park Lake Grove</t>
  </si>
  <si>
    <t>Park North Clackamas</t>
  </si>
  <si>
    <t>Molalla Aquatic District</t>
  </si>
  <si>
    <t>Tigard/Tualatin Aquatic District</t>
  </si>
  <si>
    <t>Port of Portland</t>
  </si>
  <si>
    <t>Soils &amp; Conservation</t>
  </si>
  <si>
    <t>Vector Control</t>
  </si>
  <si>
    <t>SANITARY DISTRICTS:</t>
  </si>
  <si>
    <t>Government Camp</t>
  </si>
  <si>
    <t>SCHOOL DISTRICTS:</t>
  </si>
  <si>
    <t>Canby</t>
  </si>
  <si>
    <t>Centennial</t>
  </si>
  <si>
    <t>Colton</t>
  </si>
  <si>
    <t>Estacada</t>
  </si>
  <si>
    <t xml:space="preserve">Gladstone </t>
  </si>
  <si>
    <t>Gresham Barlow</t>
  </si>
  <si>
    <t>Lake Oswego</t>
  </si>
  <si>
    <t>Molalla River</t>
  </si>
  <si>
    <t>Newberg</t>
  </si>
  <si>
    <t>North Clackamas</t>
  </si>
  <si>
    <t>Oregon City</t>
  </si>
  <si>
    <t>Oregon Trail</t>
  </si>
  <si>
    <t>Portland</t>
  </si>
  <si>
    <t>Riverdale</t>
  </si>
  <si>
    <t>Sherwood</t>
  </si>
  <si>
    <t>Silver Falls</t>
  </si>
  <si>
    <t>Tigard/Tualatin</t>
  </si>
  <si>
    <t>West Linn/Wilsonville</t>
  </si>
  <si>
    <t>SERVICE DISTRICTS:</t>
  </si>
  <si>
    <t>County Extension and 4-H</t>
  </si>
  <si>
    <t>Dunthorpe Riverdale 5</t>
  </si>
  <si>
    <t>Metro Service 2</t>
  </si>
  <si>
    <t>WATER CONTROL:</t>
  </si>
  <si>
    <t>Clackamas Bend 3</t>
  </si>
  <si>
    <t>Clackamas River 4</t>
  </si>
  <si>
    <t>L. Clackamas River 6</t>
  </si>
  <si>
    <t>WATER DISTRICTS:</t>
  </si>
  <si>
    <t>Alder Creek Barlow 29</t>
  </si>
  <si>
    <t>Boring 24</t>
  </si>
  <si>
    <t>Clackamas River 2</t>
  </si>
  <si>
    <t>Colton 11</t>
  </si>
  <si>
    <t>Country Club 30</t>
  </si>
  <si>
    <t>Lake Grove 15</t>
  </si>
  <si>
    <t>Mossy Brae 12</t>
  </si>
  <si>
    <t>Mulino 23</t>
  </si>
  <si>
    <t>Palatine Hill 26</t>
  </si>
  <si>
    <t>Pleasant Home 27</t>
  </si>
  <si>
    <t>Rivergrove 14</t>
  </si>
  <si>
    <t>Riverside 32</t>
  </si>
  <si>
    <t>Sleepy Hollow 28</t>
  </si>
  <si>
    <t>Southwood Park 21</t>
  </si>
  <si>
    <t>Sunrise Water Authority 3</t>
  </si>
  <si>
    <t>Wildwood Annex 31</t>
  </si>
  <si>
    <t>Total M5 Value</t>
  </si>
  <si>
    <t>Oak Lodge Water Service Authority</t>
  </si>
  <si>
    <t>TRANSPORTATION</t>
  </si>
  <si>
    <t>Trans TriMet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</si>
</sst>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10"/>
      <color indexed="8"/>
      <name val="MS Sans Serif"/>
      <family val="2"/>
    </font>
    <font>
      <b/>
      <sz val="9"/>
      <color indexed="8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9"/>
      <color indexed="8"/>
      <name val="Calibri"/>
      <family val="2"/>
      <scheme val="minor"/>
    </font>
    <font>
      <sz val="9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" fillId="0" borderId="0"/>
    <xf numFmtId="0" fontId="5" fillId="0" borderId="0"/>
    <xf numFmtId="0" fontId="5" fillId="0" borderId="0"/>
    <xf numFmtId="0" fontId="5" fillId="0" borderId="0"/>
  </cellStyleXfs>
  <cellXfs count="46">
    <xf numFmtId="0" fontId="0" fillId="0" borderId="0" xfId="0"/>
    <xf numFmtId="0" fontId="2" fillId="0" borderId="0" xfId="0" applyFont="1"/>
    <xf numFmtId="0" fontId="4" fillId="0" borderId="1" xfId="3" applyFont="1" applyBorder="1" applyAlignment="1">
      <alignment horizontal="center" vertical="center" wrapText="1"/>
    </xf>
    <xf numFmtId="164" fontId="4" fillId="0" borderId="2" xfId="1" applyNumberFormat="1" applyFont="1" applyFill="1" applyBorder="1" applyAlignment="1">
      <alignment horizontal="center" vertical="center" wrapText="1"/>
    </xf>
    <xf numFmtId="164" fontId="4" fillId="0" borderId="3" xfId="1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left" vertical="center" wrapText="1"/>
    </xf>
    <xf numFmtId="164" fontId="4" fillId="2" borderId="2" xfId="1" applyNumberFormat="1" applyFont="1" applyFill="1" applyBorder="1" applyAlignment="1">
      <alignment horizontal="center" vertical="center" wrapText="1"/>
    </xf>
    <xf numFmtId="164" fontId="4" fillId="2" borderId="3" xfId="1" applyNumberFormat="1" applyFont="1" applyFill="1" applyBorder="1" applyAlignment="1">
      <alignment horizontal="center" vertical="center" wrapText="1"/>
    </xf>
    <xf numFmtId="0" fontId="6" fillId="0" borderId="0" xfId="4" applyFont="1" applyAlignment="1">
      <alignment horizontal="right" wrapText="1"/>
    </xf>
    <xf numFmtId="0" fontId="7" fillId="0" borderId="4" xfId="5" applyFont="1" applyBorder="1" applyAlignment="1">
      <alignment wrapText="1"/>
    </xf>
    <xf numFmtId="0" fontId="7" fillId="0" borderId="7" xfId="5" applyFont="1" applyBorder="1" applyAlignment="1">
      <alignment wrapText="1"/>
    </xf>
    <xf numFmtId="0" fontId="8" fillId="0" borderId="0" xfId="0" applyFont="1"/>
    <xf numFmtId="0" fontId="7" fillId="0" borderId="10" xfId="5" applyFont="1" applyBorder="1" applyAlignment="1">
      <alignment wrapText="1"/>
    </xf>
    <xf numFmtId="0" fontId="4" fillId="2" borderId="13" xfId="3" applyFont="1" applyFill="1" applyBorder="1" applyAlignment="1">
      <alignment horizontal="left" vertical="center" wrapText="1"/>
    </xf>
    <xf numFmtId="164" fontId="4" fillId="2" borderId="14" xfId="1" applyNumberFormat="1" applyFont="1" applyFill="1" applyBorder="1" applyAlignment="1">
      <alignment horizontal="center" vertical="center" wrapText="1"/>
    </xf>
    <xf numFmtId="164" fontId="4" fillId="2" borderId="15" xfId="1" applyNumberFormat="1" applyFont="1" applyFill="1" applyBorder="1" applyAlignment="1">
      <alignment horizontal="center" vertical="center" wrapText="1"/>
    </xf>
    <xf numFmtId="0" fontId="7" fillId="0" borderId="4" xfId="3" applyFont="1" applyBorder="1" applyAlignment="1">
      <alignment horizontal="left" wrapText="1"/>
    </xf>
    <xf numFmtId="0" fontId="7" fillId="0" borderId="7" xfId="3" applyFont="1" applyBorder="1" applyAlignment="1">
      <alignment horizontal="left" wrapText="1"/>
    </xf>
    <xf numFmtId="9" fontId="7" fillId="0" borderId="10" xfId="2" applyFont="1" applyFill="1" applyBorder="1" applyAlignment="1">
      <alignment horizontal="left" wrapText="1"/>
    </xf>
    <xf numFmtId="0" fontId="7" fillId="0" borderId="16" xfId="3" applyFont="1" applyBorder="1" applyAlignment="1">
      <alignment horizontal="left" wrapText="1"/>
    </xf>
    <xf numFmtId="0" fontId="7" fillId="0" borderId="10" xfId="3" applyFont="1" applyBorder="1" applyAlignment="1">
      <alignment horizontal="left" wrapText="1"/>
    </xf>
    <xf numFmtId="0" fontId="6" fillId="0" borderId="0" xfId="6" applyFont="1" applyAlignment="1">
      <alignment horizontal="right" wrapText="1"/>
    </xf>
    <xf numFmtId="164" fontId="8" fillId="0" borderId="0" xfId="1" applyNumberFormat="1" applyFont="1" applyFill="1" applyBorder="1"/>
    <xf numFmtId="164" fontId="9" fillId="0" borderId="5" xfId="1" applyNumberFormat="1" applyFont="1" applyBorder="1"/>
    <xf numFmtId="3" fontId="10" fillId="0" borderId="6" xfId="0" applyNumberFormat="1" applyFont="1" applyBorder="1" applyAlignment="1">
      <alignment horizontal="center" vertical="center" shrinkToFit="1"/>
    </xf>
    <xf numFmtId="164" fontId="9" fillId="0" borderId="8" xfId="1" applyNumberFormat="1" applyFont="1" applyBorder="1"/>
    <xf numFmtId="3" fontId="10" fillId="0" borderId="9" xfId="0" applyNumberFormat="1" applyFont="1" applyBorder="1" applyAlignment="1">
      <alignment horizontal="center" vertical="center" shrinkToFit="1"/>
    </xf>
    <xf numFmtId="164" fontId="9" fillId="0" borderId="11" xfId="1" applyNumberFormat="1" applyFont="1" applyBorder="1"/>
    <xf numFmtId="3" fontId="10" fillId="0" borderId="12" xfId="0" applyNumberFormat="1" applyFont="1" applyBorder="1" applyAlignment="1">
      <alignment horizontal="center" vertical="center" shrinkToFit="1"/>
    </xf>
    <xf numFmtId="3" fontId="10" fillId="0" borderId="5" xfId="0" applyNumberFormat="1" applyFont="1" applyBorder="1" applyAlignment="1">
      <alignment horizontal="center" vertical="center" shrinkToFit="1"/>
    </xf>
    <xf numFmtId="3" fontId="10" fillId="0" borderId="8" xfId="0" applyNumberFormat="1" applyFont="1" applyBorder="1" applyAlignment="1">
      <alignment horizontal="center" vertical="center" shrinkToFit="1"/>
    </xf>
    <xf numFmtId="3" fontId="10" fillId="0" borderId="11" xfId="0" applyNumberFormat="1" applyFont="1" applyBorder="1" applyAlignment="1">
      <alignment horizontal="center" vertical="center" shrinkToFit="1"/>
    </xf>
    <xf numFmtId="3" fontId="10" fillId="0" borderId="17" xfId="0" applyNumberFormat="1" applyFont="1" applyBorder="1" applyAlignment="1">
      <alignment horizontal="center" vertical="center" shrinkToFit="1"/>
    </xf>
    <xf numFmtId="3" fontId="10" fillId="0" borderId="18" xfId="0" applyNumberFormat="1" applyFont="1" applyBorder="1" applyAlignment="1">
      <alignment horizontal="center" vertical="center" shrinkToFit="1"/>
    </xf>
    <xf numFmtId="3" fontId="10" fillId="0" borderId="19" xfId="0" applyNumberFormat="1" applyFont="1" applyBorder="1" applyAlignment="1">
      <alignment horizontal="center" vertical="center" shrinkToFit="1"/>
    </xf>
    <xf numFmtId="3" fontId="10" fillId="0" borderId="20" xfId="0" applyNumberFormat="1" applyFont="1" applyBorder="1" applyAlignment="1">
      <alignment horizontal="center" vertical="center" shrinkToFit="1"/>
    </xf>
    <xf numFmtId="3" fontId="10" fillId="0" borderId="21" xfId="0" applyNumberFormat="1" applyFont="1" applyBorder="1" applyAlignment="1">
      <alignment horizontal="center" vertical="center" shrinkToFit="1"/>
    </xf>
    <xf numFmtId="3" fontId="10" fillId="0" borderId="22" xfId="0" applyNumberFormat="1" applyFont="1" applyBorder="1" applyAlignment="1">
      <alignment horizontal="center" vertical="center" shrinkToFit="1"/>
    </xf>
    <xf numFmtId="3" fontId="10" fillId="0" borderId="23" xfId="0" applyNumberFormat="1" applyFont="1" applyBorder="1" applyAlignment="1">
      <alignment horizontal="center" vertical="center" shrinkToFit="1"/>
    </xf>
    <xf numFmtId="3" fontId="10" fillId="0" borderId="24" xfId="0" applyNumberFormat="1" applyFont="1" applyBorder="1" applyAlignment="1">
      <alignment horizontal="center" vertical="center" shrinkToFit="1"/>
    </xf>
    <xf numFmtId="0" fontId="7" fillId="0" borderId="13" xfId="3" applyFont="1" applyBorder="1" applyAlignment="1">
      <alignment horizontal="left" wrapText="1"/>
    </xf>
    <xf numFmtId="3" fontId="10" fillId="0" borderId="14" xfId="0" applyNumberFormat="1" applyFont="1" applyBorder="1" applyAlignment="1">
      <alignment horizontal="center" vertical="center" shrinkToFit="1"/>
    </xf>
    <xf numFmtId="3" fontId="10" fillId="0" borderId="15" xfId="0" applyNumberFormat="1" applyFont="1" applyBorder="1" applyAlignment="1">
      <alignment horizontal="center" vertical="center" shrinkToFit="1"/>
    </xf>
    <xf numFmtId="0" fontId="4" fillId="2" borderId="16" xfId="3" applyFont="1" applyFill="1" applyBorder="1" applyAlignment="1">
      <alignment horizontal="left" vertical="center" wrapText="1"/>
    </xf>
    <xf numFmtId="164" fontId="4" fillId="2" borderId="25" xfId="1" applyNumberFormat="1" applyFont="1" applyFill="1" applyBorder="1" applyAlignment="1">
      <alignment horizontal="center" vertical="center" wrapText="1"/>
    </xf>
    <xf numFmtId="164" fontId="4" fillId="2" borderId="26" xfId="1" applyNumberFormat="1" applyFont="1" applyFill="1" applyBorder="1" applyAlignment="1">
      <alignment horizontal="center" vertical="center" wrapText="1"/>
    </xf>
  </cellXfs>
  <cellStyles count="7">
    <cellStyle name="Comma" xfId="1" builtinId="3"/>
    <cellStyle name="Normal" xfId="0" builtinId="0"/>
    <cellStyle name="Normal_DATA" xfId="5" xr:uid="{00000000-0005-0000-0000-000002000000}"/>
    <cellStyle name="Normal_Sheet1" xfId="3" xr:uid="{00000000-0005-0000-0000-000003000000}"/>
    <cellStyle name="Normal_Sheet1_1" xfId="6" xr:uid="{00000000-0005-0000-0000-000004000000}"/>
    <cellStyle name="Normal_Sheet1_2" xfId="4" xr:uid="{00000000-0005-0000-0000-000005000000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1"/>
  <sheetViews>
    <sheetView tabSelected="1" topLeftCell="B1" zoomScale="140" zoomScaleNormal="140" workbookViewId="0">
      <selection activeCell="G90" sqref="G90"/>
    </sheetView>
  </sheetViews>
  <sheetFormatPr defaultColWidth="9.140625" defaultRowHeight="12" x14ac:dyDescent="0.2"/>
  <cols>
    <col min="1" max="1" width="9.140625" style="11" hidden="1" customWidth="1"/>
    <col min="2" max="2" width="34" style="11" customWidth="1"/>
    <col min="3" max="3" width="15.5703125" style="22" bestFit="1" customWidth="1"/>
    <col min="4" max="4" width="18" style="22" customWidth="1"/>
    <col min="5" max="5" width="20.42578125" style="22" customWidth="1"/>
    <col min="6" max="7" width="15.28515625" style="22" customWidth="1"/>
    <col min="8" max="16384" width="9.140625" style="11"/>
  </cols>
  <sheetData>
    <row r="1" spans="1:7" s="1" customFormat="1" ht="12.75" thickBot="1" x14ac:dyDescent="0.25">
      <c r="B1" s="2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4" t="s">
        <v>111</v>
      </c>
    </row>
    <row r="2" spans="1:7" s="1" customFormat="1" ht="12.75" thickBot="1" x14ac:dyDescent="0.25">
      <c r="B2" s="5" t="s">
        <v>5</v>
      </c>
      <c r="C2" s="6"/>
      <c r="D2" s="6"/>
      <c r="E2" s="6"/>
      <c r="F2" s="6"/>
      <c r="G2" s="7"/>
    </row>
    <row r="3" spans="1:7" s="1" customFormat="1" ht="15" x14ac:dyDescent="0.25">
      <c r="A3" s="8">
        <v>19348</v>
      </c>
      <c r="B3" s="9" t="s">
        <v>6</v>
      </c>
      <c r="C3" s="23">
        <v>67262629398</v>
      </c>
      <c r="D3" s="23">
        <v>120637580</v>
      </c>
      <c r="E3" s="23">
        <v>751177493</v>
      </c>
      <c r="F3" s="23">
        <v>1053127989</v>
      </c>
      <c r="G3" s="24">
        <f t="shared" ref="G3:G8" si="0">SUM(C3:F3)</f>
        <v>69187572460</v>
      </c>
    </row>
    <row r="4" spans="1:7" s="1" customFormat="1" ht="15" x14ac:dyDescent="0.25">
      <c r="A4" s="8">
        <v>19205</v>
      </c>
      <c r="B4" s="10" t="s">
        <v>7</v>
      </c>
      <c r="C4" s="25">
        <v>52833036229</v>
      </c>
      <c r="D4" s="25">
        <v>494977820</v>
      </c>
      <c r="E4" s="25">
        <v>545630362</v>
      </c>
      <c r="F4" s="25">
        <v>1729778382</v>
      </c>
      <c r="G4" s="26">
        <f t="shared" si="0"/>
        <v>55603422793</v>
      </c>
    </row>
    <row r="5" spans="1:7" ht="15" x14ac:dyDescent="0.25">
      <c r="A5" s="8">
        <v>19388</v>
      </c>
      <c r="B5" s="10" t="s">
        <v>8</v>
      </c>
      <c r="C5" s="25">
        <v>120095665627</v>
      </c>
      <c r="D5" s="25">
        <v>615615400</v>
      </c>
      <c r="E5" s="25">
        <v>1296807855</v>
      </c>
      <c r="F5" s="25">
        <v>2782906371</v>
      </c>
      <c r="G5" s="26">
        <f t="shared" si="0"/>
        <v>124790995253</v>
      </c>
    </row>
    <row r="6" spans="1:7" ht="15" x14ac:dyDescent="0.25">
      <c r="A6" s="8">
        <v>19349</v>
      </c>
      <c r="B6" s="10" t="s">
        <v>9</v>
      </c>
      <c r="C6" s="25">
        <v>22708135944</v>
      </c>
      <c r="D6" s="25">
        <v>219372300</v>
      </c>
      <c r="E6" s="25">
        <v>409269746</v>
      </c>
      <c r="F6" s="25">
        <v>285482105</v>
      </c>
      <c r="G6" s="26">
        <f t="shared" si="0"/>
        <v>23622260095</v>
      </c>
    </row>
    <row r="7" spans="1:7" ht="15" x14ac:dyDescent="0.25">
      <c r="A7" s="8">
        <v>19204</v>
      </c>
      <c r="B7" s="10" t="s">
        <v>10</v>
      </c>
      <c r="C7" s="25">
        <v>120062150622</v>
      </c>
      <c r="D7" s="25">
        <v>596056990</v>
      </c>
      <c r="E7" s="25">
        <v>1296407278</v>
      </c>
      <c r="F7" s="25">
        <v>2782284484</v>
      </c>
      <c r="G7" s="26">
        <f t="shared" si="0"/>
        <v>124736899374</v>
      </c>
    </row>
    <row r="8" spans="1:7" ht="15.75" thickBot="1" x14ac:dyDescent="0.3">
      <c r="A8" s="8">
        <v>19386</v>
      </c>
      <c r="B8" s="12" t="s">
        <v>11</v>
      </c>
      <c r="C8" s="27">
        <v>120095665627</v>
      </c>
      <c r="D8" s="27">
        <v>615615400</v>
      </c>
      <c r="E8" s="27">
        <v>1296807855</v>
      </c>
      <c r="F8" s="27">
        <v>2782906371</v>
      </c>
      <c r="G8" s="28">
        <f t="shared" si="0"/>
        <v>124790995253</v>
      </c>
    </row>
    <row r="9" spans="1:7" s="1" customFormat="1" ht="15.75" thickBot="1" x14ac:dyDescent="0.3">
      <c r="A9" s="8"/>
      <c r="B9" s="13" t="s">
        <v>12</v>
      </c>
      <c r="C9" s="14"/>
      <c r="D9" s="14"/>
      <c r="E9" s="14"/>
      <c r="F9" s="14"/>
      <c r="G9" s="15"/>
    </row>
    <row r="10" spans="1:7" ht="15" x14ac:dyDescent="0.25">
      <c r="A10" s="8">
        <v>19229</v>
      </c>
      <c r="B10" s="9" t="s">
        <v>13</v>
      </c>
      <c r="C10" s="29">
        <v>27336633</v>
      </c>
      <c r="D10" s="29">
        <v>102080</v>
      </c>
      <c r="E10" s="29">
        <v>8107</v>
      </c>
      <c r="F10" s="29">
        <v>415337</v>
      </c>
      <c r="G10" s="24">
        <f t="shared" ref="G10:G28" si="1">SUM(C10:F10)</f>
        <v>27862157</v>
      </c>
    </row>
    <row r="11" spans="1:7" s="1" customFormat="1" ht="15" x14ac:dyDescent="0.25">
      <c r="A11" s="8">
        <v>19228</v>
      </c>
      <c r="B11" s="10" t="s">
        <v>14</v>
      </c>
      <c r="C11" s="30">
        <v>4302905557</v>
      </c>
      <c r="D11" s="30">
        <v>46771610</v>
      </c>
      <c r="E11" s="30">
        <v>60023630</v>
      </c>
      <c r="F11" s="30">
        <v>71731440</v>
      </c>
      <c r="G11" s="26">
        <f t="shared" si="1"/>
        <v>4481432237</v>
      </c>
    </row>
    <row r="12" spans="1:7" ht="15" x14ac:dyDescent="0.25">
      <c r="A12" s="8">
        <v>19227</v>
      </c>
      <c r="B12" s="10" t="s">
        <v>15</v>
      </c>
      <c r="C12" s="30">
        <v>1292213737</v>
      </c>
      <c r="D12" s="30">
        <v>1606220</v>
      </c>
      <c r="E12" s="30">
        <v>9147617</v>
      </c>
      <c r="F12" s="30">
        <v>25504479</v>
      </c>
      <c r="G12" s="26">
        <f t="shared" si="1"/>
        <v>1328472053</v>
      </c>
    </row>
    <row r="13" spans="1:7" ht="15" x14ac:dyDescent="0.25">
      <c r="A13" s="8">
        <v>19225</v>
      </c>
      <c r="B13" s="10" t="s">
        <v>16</v>
      </c>
      <c r="C13" s="30">
        <v>2283295266</v>
      </c>
      <c r="D13" s="30">
        <v>4218940</v>
      </c>
      <c r="E13" s="30">
        <v>11826681</v>
      </c>
      <c r="F13" s="30">
        <v>23673614</v>
      </c>
      <c r="G13" s="26">
        <f t="shared" si="1"/>
        <v>2323014501</v>
      </c>
    </row>
    <row r="14" spans="1:7" ht="15" x14ac:dyDescent="0.25">
      <c r="A14" s="8">
        <v>19231</v>
      </c>
      <c r="B14" s="10" t="s">
        <v>17</v>
      </c>
      <c r="C14" s="30">
        <v>7993563010</v>
      </c>
      <c r="D14" s="30">
        <v>11320070</v>
      </c>
      <c r="E14" s="30">
        <v>29076810</v>
      </c>
      <c r="F14" s="30">
        <v>108960452</v>
      </c>
      <c r="G14" s="26">
        <f t="shared" si="1"/>
        <v>8142920342</v>
      </c>
    </row>
    <row r="15" spans="1:7" ht="15" x14ac:dyDescent="0.25">
      <c r="A15" s="8">
        <v>19245</v>
      </c>
      <c r="B15" s="10" t="s">
        <v>18</v>
      </c>
      <c r="C15" s="30">
        <v>33515005</v>
      </c>
      <c r="D15" s="30">
        <v>19558410</v>
      </c>
      <c r="E15" s="30">
        <v>400577</v>
      </c>
      <c r="F15" s="30">
        <v>621887</v>
      </c>
      <c r="G15" s="26">
        <f t="shared" si="1"/>
        <v>54095879</v>
      </c>
    </row>
    <row r="16" spans="1:7" ht="15" x14ac:dyDescent="0.25">
      <c r="A16" s="8">
        <v>19369</v>
      </c>
      <c r="B16" s="10" t="s">
        <v>19</v>
      </c>
      <c r="C16" s="30">
        <v>18227314533</v>
      </c>
      <c r="D16" s="30">
        <v>0</v>
      </c>
      <c r="E16" s="30">
        <v>146325890</v>
      </c>
      <c r="F16" s="30">
        <v>154799536</v>
      </c>
      <c r="G16" s="26">
        <f t="shared" si="1"/>
        <v>18528439959</v>
      </c>
    </row>
    <row r="17" spans="1:7" ht="15" x14ac:dyDescent="0.25">
      <c r="A17" s="8">
        <v>19291</v>
      </c>
      <c r="B17" s="10" t="s">
        <v>20</v>
      </c>
      <c r="C17" s="30">
        <v>18208314672</v>
      </c>
      <c r="D17" s="30">
        <v>0</v>
      </c>
      <c r="E17" s="30">
        <v>146274143</v>
      </c>
      <c r="F17" s="30">
        <v>154614189</v>
      </c>
      <c r="G17" s="26">
        <f t="shared" si="1"/>
        <v>18509203004</v>
      </c>
    </row>
    <row r="18" spans="1:7" ht="15" x14ac:dyDescent="0.25">
      <c r="A18" s="8">
        <v>19252</v>
      </c>
      <c r="B18" s="10" t="s">
        <v>21</v>
      </c>
      <c r="C18" s="30">
        <v>18999861</v>
      </c>
      <c r="D18" s="30">
        <v>0</v>
      </c>
      <c r="E18" s="30">
        <v>51747</v>
      </c>
      <c r="F18" s="30">
        <v>185347</v>
      </c>
      <c r="G18" s="26">
        <f t="shared" si="1"/>
        <v>19236955</v>
      </c>
    </row>
    <row r="19" spans="1:7" ht="15" x14ac:dyDescent="0.25">
      <c r="A19" s="8">
        <v>19224</v>
      </c>
      <c r="B19" s="10" t="s">
        <v>22</v>
      </c>
      <c r="C19" s="30">
        <v>5238770939</v>
      </c>
      <c r="D19" s="30">
        <v>3314250</v>
      </c>
      <c r="E19" s="30">
        <v>107036799</v>
      </c>
      <c r="F19" s="30">
        <v>112681537</v>
      </c>
      <c r="G19" s="26">
        <f t="shared" si="1"/>
        <v>5461803525</v>
      </c>
    </row>
    <row r="20" spans="1:7" ht="15" x14ac:dyDescent="0.25">
      <c r="A20" s="8">
        <v>19406</v>
      </c>
      <c r="B20" s="10" t="s">
        <v>23</v>
      </c>
      <c r="C20" s="30">
        <v>41781918</v>
      </c>
      <c r="D20" s="30">
        <v>0</v>
      </c>
      <c r="E20" s="30"/>
      <c r="F20" s="30">
        <v>403747</v>
      </c>
      <c r="G20" s="26">
        <f t="shared" si="1"/>
        <v>42185665</v>
      </c>
    </row>
    <row r="21" spans="1:7" ht="15" x14ac:dyDescent="0.25">
      <c r="A21" s="8">
        <v>19230</v>
      </c>
      <c r="B21" s="10" t="s">
        <v>24</v>
      </c>
      <c r="C21" s="30">
        <v>1675695855</v>
      </c>
      <c r="D21" s="30">
        <v>9596900</v>
      </c>
      <c r="E21" s="30">
        <v>18606168</v>
      </c>
      <c r="F21" s="30">
        <v>47964467</v>
      </c>
      <c r="G21" s="26">
        <f t="shared" si="1"/>
        <v>1751863390</v>
      </c>
    </row>
    <row r="22" spans="1:7" ht="15" x14ac:dyDescent="0.25">
      <c r="A22" s="8">
        <v>19222</v>
      </c>
      <c r="B22" s="10" t="s">
        <v>25</v>
      </c>
      <c r="C22" s="30">
        <v>8151429911</v>
      </c>
      <c r="D22" s="30">
        <v>28790280</v>
      </c>
      <c r="E22" s="30">
        <v>109257414</v>
      </c>
      <c r="F22" s="30">
        <v>167279231</v>
      </c>
      <c r="G22" s="26">
        <f t="shared" si="1"/>
        <v>8456756836</v>
      </c>
    </row>
    <row r="23" spans="1:7" ht="15" x14ac:dyDescent="0.25">
      <c r="A23" s="8">
        <v>19232</v>
      </c>
      <c r="B23" s="10" t="s">
        <v>26</v>
      </c>
      <c r="C23" s="30">
        <v>268085990</v>
      </c>
      <c r="D23" s="30">
        <v>0</v>
      </c>
      <c r="E23" s="30">
        <v>7432299</v>
      </c>
      <c r="F23" s="30">
        <v>3228431</v>
      </c>
      <c r="G23" s="26">
        <f t="shared" si="1"/>
        <v>278746720</v>
      </c>
    </row>
    <row r="24" spans="1:7" ht="15" x14ac:dyDescent="0.25">
      <c r="A24" s="8">
        <v>19246</v>
      </c>
      <c r="B24" s="10" t="s">
        <v>27</v>
      </c>
      <c r="C24" s="30">
        <v>230840656</v>
      </c>
      <c r="D24" s="30">
        <v>0</v>
      </c>
      <c r="E24" s="30"/>
      <c r="F24" s="30">
        <v>1544402</v>
      </c>
      <c r="G24" s="26">
        <f t="shared" si="1"/>
        <v>232385058</v>
      </c>
    </row>
    <row r="25" spans="1:7" ht="15" x14ac:dyDescent="0.25">
      <c r="A25" s="8">
        <v>19226</v>
      </c>
      <c r="B25" s="10" t="s">
        <v>28</v>
      </c>
      <c r="C25" s="30">
        <v>2483571538</v>
      </c>
      <c r="D25" s="30">
        <v>11561550</v>
      </c>
      <c r="E25" s="30">
        <v>32590532</v>
      </c>
      <c r="F25" s="30">
        <v>57993912</v>
      </c>
      <c r="G25" s="26">
        <f t="shared" si="1"/>
        <v>2585717532</v>
      </c>
    </row>
    <row r="26" spans="1:7" ht="15" x14ac:dyDescent="0.25">
      <c r="A26" s="8">
        <v>19233</v>
      </c>
      <c r="B26" s="10" t="s">
        <v>29</v>
      </c>
      <c r="C26" s="30">
        <v>1014819619</v>
      </c>
      <c r="D26" s="30">
        <v>0</v>
      </c>
      <c r="E26" s="30">
        <v>18195556</v>
      </c>
      <c r="F26" s="30">
        <v>20571178</v>
      </c>
      <c r="G26" s="26">
        <f t="shared" si="1"/>
        <v>1053586353</v>
      </c>
    </row>
    <row r="27" spans="1:7" ht="15" x14ac:dyDescent="0.25">
      <c r="A27" s="8">
        <v>19223</v>
      </c>
      <c r="B27" s="10" t="s">
        <v>30</v>
      </c>
      <c r="C27" s="30">
        <v>8111837859</v>
      </c>
      <c r="D27" s="30">
        <v>0</v>
      </c>
      <c r="E27" s="30">
        <v>21417912</v>
      </c>
      <c r="F27" s="30">
        <v>126888677</v>
      </c>
      <c r="G27" s="26">
        <f t="shared" si="1"/>
        <v>8260144448</v>
      </c>
    </row>
    <row r="28" spans="1:7" s="1" customFormat="1" ht="15.75" thickBot="1" x14ac:dyDescent="0.3">
      <c r="A28" s="8">
        <v>19234</v>
      </c>
      <c r="B28" s="12" t="s">
        <v>31</v>
      </c>
      <c r="C28" s="31">
        <v>7469557403</v>
      </c>
      <c r="D28" s="31">
        <v>5063980</v>
      </c>
      <c r="E28" s="31">
        <v>189387802</v>
      </c>
      <c r="F28" s="31">
        <v>156951767</v>
      </c>
      <c r="G28" s="28">
        <f t="shared" si="1"/>
        <v>7820960952</v>
      </c>
    </row>
    <row r="29" spans="1:7" ht="15.75" thickBot="1" x14ac:dyDescent="0.3">
      <c r="A29" s="8"/>
      <c r="B29" s="13" t="s">
        <v>32</v>
      </c>
      <c r="C29" s="14"/>
      <c r="D29" s="14"/>
      <c r="E29" s="14"/>
      <c r="F29" s="14"/>
      <c r="G29" s="15"/>
    </row>
    <row r="30" spans="1:7" ht="15" x14ac:dyDescent="0.25">
      <c r="A30" s="8">
        <v>19202</v>
      </c>
      <c r="B30" s="9" t="s">
        <v>33</v>
      </c>
      <c r="C30" s="29">
        <v>87234823397</v>
      </c>
      <c r="D30" s="29">
        <v>476027230</v>
      </c>
      <c r="E30" s="29">
        <v>1068206901</v>
      </c>
      <c r="F30" s="29">
        <v>2289177438</v>
      </c>
      <c r="G30" s="24">
        <f>SUM(C30:F30)</f>
        <v>91068234966</v>
      </c>
    </row>
    <row r="31" spans="1:7" ht="15" x14ac:dyDescent="0.25">
      <c r="A31" s="8">
        <v>19264</v>
      </c>
      <c r="B31" s="10" t="s">
        <v>34</v>
      </c>
      <c r="C31" s="30">
        <v>12207378317</v>
      </c>
      <c r="D31" s="30">
        <v>139588170</v>
      </c>
      <c r="E31" s="30">
        <v>73514499</v>
      </c>
      <c r="F31" s="30">
        <v>318172509</v>
      </c>
      <c r="G31" s="26">
        <f>SUM(C31:F31)</f>
        <v>12738653495</v>
      </c>
    </row>
    <row r="32" spans="1:7" s="1" customFormat="1" ht="15.75" thickBot="1" x14ac:dyDescent="0.3">
      <c r="A32" s="8">
        <v>19265</v>
      </c>
      <c r="B32" s="12" t="s">
        <v>35</v>
      </c>
      <c r="C32" s="31">
        <v>20653463913</v>
      </c>
      <c r="D32" s="31">
        <v>0</v>
      </c>
      <c r="E32" s="31">
        <v>155086455</v>
      </c>
      <c r="F32" s="31">
        <v>175556424</v>
      </c>
      <c r="G32" s="28">
        <f>SUM(C32:F32)</f>
        <v>20984106792</v>
      </c>
    </row>
    <row r="33" spans="1:7" ht="15.75" thickBot="1" x14ac:dyDescent="0.3">
      <c r="A33" s="8"/>
      <c r="B33" s="13" t="s">
        <v>36</v>
      </c>
      <c r="C33" s="14"/>
      <c r="D33" s="14"/>
      <c r="E33" s="14"/>
      <c r="F33" s="14"/>
      <c r="G33" s="15"/>
    </row>
    <row r="34" spans="1:7" ht="15" x14ac:dyDescent="0.25">
      <c r="A34" s="8">
        <v>19206</v>
      </c>
      <c r="B34" s="9" t="s">
        <v>37</v>
      </c>
      <c r="C34" s="29">
        <v>114821065692</v>
      </c>
      <c r="D34" s="29">
        <v>592368530</v>
      </c>
      <c r="E34" s="29">
        <v>1275423141</v>
      </c>
      <c r="F34" s="29">
        <v>2653921129</v>
      </c>
      <c r="G34" s="24">
        <f>SUM(C34:F34)</f>
        <v>119342778492</v>
      </c>
    </row>
    <row r="35" spans="1:7" ht="15" x14ac:dyDescent="0.25">
      <c r="A35" s="8">
        <v>19257</v>
      </c>
      <c r="B35" s="10" t="s">
        <v>38</v>
      </c>
      <c r="C35" s="30"/>
      <c r="D35" s="30">
        <v>0</v>
      </c>
      <c r="E35" s="30"/>
      <c r="F35" s="30">
        <v>61017</v>
      </c>
      <c r="G35" s="26">
        <f>SUM(C35:F35)</f>
        <v>61017</v>
      </c>
    </row>
    <row r="36" spans="1:7" ht="15" x14ac:dyDescent="0.25">
      <c r="A36" s="8">
        <v>19255</v>
      </c>
      <c r="B36" s="10" t="s">
        <v>39</v>
      </c>
      <c r="C36" s="30">
        <v>3482265986</v>
      </c>
      <c r="D36" s="30">
        <v>16868550</v>
      </c>
      <c r="E36" s="30">
        <v>7510202</v>
      </c>
      <c r="F36" s="30">
        <v>77116535</v>
      </c>
      <c r="G36" s="26">
        <f>SUM(C36:F36)</f>
        <v>3583761273</v>
      </c>
    </row>
    <row r="37" spans="1:7" ht="15" x14ac:dyDescent="0.25">
      <c r="A37" s="8">
        <v>19256</v>
      </c>
      <c r="B37" s="10" t="s">
        <v>40</v>
      </c>
      <c r="C37" s="30">
        <v>1220022183</v>
      </c>
      <c r="D37" s="30">
        <v>1089940</v>
      </c>
      <c r="E37" s="30">
        <v>13084224</v>
      </c>
      <c r="F37" s="30">
        <v>25062697</v>
      </c>
      <c r="G37" s="26">
        <f>SUM(C37:F37)</f>
        <v>1259259044</v>
      </c>
    </row>
    <row r="38" spans="1:7" s="1" customFormat="1" ht="15.75" thickBot="1" x14ac:dyDescent="0.3">
      <c r="A38" s="8">
        <v>19254</v>
      </c>
      <c r="B38" s="12" t="s">
        <v>41</v>
      </c>
      <c r="C38" s="31">
        <v>572311766</v>
      </c>
      <c r="D38" s="31">
        <v>5288380</v>
      </c>
      <c r="E38" s="31">
        <v>790288</v>
      </c>
      <c r="F38" s="31">
        <v>26744993</v>
      </c>
      <c r="G38" s="28">
        <f>SUM(C38:F38)</f>
        <v>605135427</v>
      </c>
    </row>
    <row r="39" spans="1:7" ht="15.75" thickBot="1" x14ac:dyDescent="0.3">
      <c r="A39" s="8"/>
      <c r="B39" s="13" t="s">
        <v>42</v>
      </c>
      <c r="C39" s="14"/>
      <c r="D39" s="14"/>
      <c r="E39" s="14"/>
      <c r="F39" s="14"/>
      <c r="G39" s="15"/>
    </row>
    <row r="40" spans="1:7" ht="15" x14ac:dyDescent="0.25">
      <c r="A40" s="8">
        <v>19239</v>
      </c>
      <c r="B40" s="9" t="s">
        <v>43</v>
      </c>
      <c r="C40" s="29">
        <v>615435027</v>
      </c>
      <c r="D40" s="29">
        <v>1911700</v>
      </c>
      <c r="E40" s="29">
        <v>8630126</v>
      </c>
      <c r="F40" s="29">
        <v>20047387</v>
      </c>
      <c r="G40" s="24">
        <f t="shared" ref="G40:G51" si="2">SUM(C40:F40)</f>
        <v>646024240</v>
      </c>
    </row>
    <row r="41" spans="1:7" ht="15" x14ac:dyDescent="0.25">
      <c r="A41" s="8">
        <v>19238</v>
      </c>
      <c r="B41" s="10" t="s">
        <v>44</v>
      </c>
      <c r="C41" s="30">
        <v>5806528822</v>
      </c>
      <c r="D41" s="30">
        <v>65270130</v>
      </c>
      <c r="E41" s="30">
        <v>88070706</v>
      </c>
      <c r="F41" s="30">
        <v>163232604</v>
      </c>
      <c r="G41" s="26">
        <f t="shared" si="2"/>
        <v>6123102262</v>
      </c>
    </row>
    <row r="42" spans="1:7" ht="15" x14ac:dyDescent="0.25">
      <c r="A42" s="8">
        <v>19250</v>
      </c>
      <c r="B42" s="10" t="s">
        <v>45</v>
      </c>
      <c r="C42" s="30">
        <v>60931075150</v>
      </c>
      <c r="D42" s="30">
        <v>420699420</v>
      </c>
      <c r="E42" s="30">
        <v>738425784</v>
      </c>
      <c r="F42" s="30">
        <v>1159899282</v>
      </c>
      <c r="G42" s="26">
        <f t="shared" si="2"/>
        <v>63250099636</v>
      </c>
    </row>
    <row r="43" spans="1:7" ht="15" x14ac:dyDescent="0.25">
      <c r="A43" s="8">
        <v>19241</v>
      </c>
      <c r="B43" s="10" t="s">
        <v>46</v>
      </c>
      <c r="C43" s="30">
        <v>676474698</v>
      </c>
      <c r="D43" s="30">
        <v>8526900</v>
      </c>
      <c r="E43" s="30">
        <v>1400201</v>
      </c>
      <c r="F43" s="30">
        <v>39297157</v>
      </c>
      <c r="G43" s="26">
        <f t="shared" si="2"/>
        <v>725698956</v>
      </c>
    </row>
    <row r="44" spans="1:7" ht="15" x14ac:dyDescent="0.25">
      <c r="A44" s="8">
        <v>19240</v>
      </c>
      <c r="B44" s="10" t="s">
        <v>47</v>
      </c>
      <c r="C44" s="30">
        <v>3060523948</v>
      </c>
      <c r="D44" s="30">
        <v>33573710</v>
      </c>
      <c r="E44" s="30">
        <v>13140620</v>
      </c>
      <c r="F44" s="30">
        <v>453946846</v>
      </c>
      <c r="G44" s="26">
        <f t="shared" si="2"/>
        <v>3561185124</v>
      </c>
    </row>
    <row r="45" spans="1:7" ht="15" x14ac:dyDescent="0.25">
      <c r="A45" s="8">
        <v>19244</v>
      </c>
      <c r="B45" s="10" t="s">
        <v>48</v>
      </c>
      <c r="C45" s="30">
        <v>2866066228</v>
      </c>
      <c r="D45" s="30">
        <v>31836520</v>
      </c>
      <c r="E45" s="30">
        <v>8322579</v>
      </c>
      <c r="F45" s="30">
        <v>65483509</v>
      </c>
      <c r="G45" s="26">
        <f t="shared" si="2"/>
        <v>2971708836</v>
      </c>
    </row>
    <row r="46" spans="1:7" ht="15" x14ac:dyDescent="0.25">
      <c r="A46" s="8">
        <v>19251</v>
      </c>
      <c r="B46" s="10" t="s">
        <v>49</v>
      </c>
      <c r="C46" s="30">
        <v>1270111314</v>
      </c>
      <c r="D46" s="30">
        <v>0</v>
      </c>
      <c r="E46" s="30">
        <v>141663</v>
      </c>
      <c r="F46" s="30">
        <v>7552105</v>
      </c>
      <c r="G46" s="26">
        <f t="shared" si="2"/>
        <v>1277805082</v>
      </c>
    </row>
    <row r="47" spans="1:7" ht="15" x14ac:dyDescent="0.25">
      <c r="A47" s="8">
        <v>19243</v>
      </c>
      <c r="B47" s="10" t="s">
        <v>50</v>
      </c>
      <c r="C47" s="30">
        <v>3934837820</v>
      </c>
      <c r="D47" s="30">
        <v>31767760</v>
      </c>
      <c r="E47" s="30">
        <v>32420327</v>
      </c>
      <c r="F47" s="30">
        <v>139887949</v>
      </c>
      <c r="G47" s="26">
        <f t="shared" si="2"/>
        <v>4138913856</v>
      </c>
    </row>
    <row r="48" spans="1:7" ht="15" x14ac:dyDescent="0.25">
      <c r="A48" s="8">
        <v>19235</v>
      </c>
      <c r="B48" s="10" t="s">
        <v>51</v>
      </c>
      <c r="C48" s="30">
        <v>556590833</v>
      </c>
      <c r="D48" s="30">
        <v>6303210</v>
      </c>
      <c r="E48" s="30">
        <v>8309538</v>
      </c>
      <c r="F48" s="30">
        <v>37910565</v>
      </c>
      <c r="G48" s="26">
        <f t="shared" si="2"/>
        <v>609114146</v>
      </c>
    </row>
    <row r="49" spans="1:7" ht="15" x14ac:dyDescent="0.25">
      <c r="A49" s="8">
        <v>19236</v>
      </c>
      <c r="B49" s="10" t="s">
        <v>52</v>
      </c>
      <c r="C49" s="30">
        <v>294080126</v>
      </c>
      <c r="D49" s="30">
        <v>0</v>
      </c>
      <c r="E49" s="30">
        <v>57767</v>
      </c>
      <c r="F49" s="30">
        <v>1260712</v>
      </c>
      <c r="G49" s="26">
        <f t="shared" si="2"/>
        <v>295398605</v>
      </c>
    </row>
    <row r="50" spans="1:7" ht="15" x14ac:dyDescent="0.25">
      <c r="A50" s="8">
        <v>19237</v>
      </c>
      <c r="B50" s="10" t="s">
        <v>53</v>
      </c>
      <c r="C50" s="30">
        <v>162513249</v>
      </c>
      <c r="D50" s="30">
        <v>1304490</v>
      </c>
      <c r="E50" s="30">
        <v>209933</v>
      </c>
      <c r="F50" s="30">
        <v>6127546</v>
      </c>
      <c r="G50" s="26">
        <f t="shared" si="2"/>
        <v>170155218</v>
      </c>
    </row>
    <row r="51" spans="1:7" s="1" customFormat="1" ht="15.75" thickBot="1" x14ac:dyDescent="0.3">
      <c r="A51" s="8">
        <v>19207</v>
      </c>
      <c r="B51" s="12" t="s">
        <v>54</v>
      </c>
      <c r="C51" s="31">
        <v>21227255479</v>
      </c>
      <c r="D51" s="31">
        <v>13192130</v>
      </c>
      <c r="E51" s="31">
        <v>239122672</v>
      </c>
      <c r="F51" s="31">
        <v>401638651</v>
      </c>
      <c r="G51" s="28">
        <f t="shared" si="2"/>
        <v>21881208932</v>
      </c>
    </row>
    <row r="52" spans="1:7" ht="15.75" thickBot="1" x14ac:dyDescent="0.3">
      <c r="A52" s="8"/>
      <c r="B52" s="13" t="s">
        <v>55</v>
      </c>
      <c r="C52" s="14"/>
      <c r="D52" s="14"/>
      <c r="E52" s="14"/>
      <c r="F52" s="14"/>
      <c r="G52" s="15"/>
    </row>
    <row r="53" spans="1:7" ht="15" x14ac:dyDescent="0.25">
      <c r="A53" s="8">
        <v>19325</v>
      </c>
      <c r="B53" s="16" t="s">
        <v>56</v>
      </c>
      <c r="C53" s="29">
        <v>3562636159</v>
      </c>
      <c r="D53" s="29">
        <v>40408990</v>
      </c>
      <c r="E53" s="29">
        <v>14741341</v>
      </c>
      <c r="F53" s="29">
        <v>471657413</v>
      </c>
      <c r="G53" s="24">
        <f t="shared" ref="G53:G61" si="3">SUM(C53:F53)</f>
        <v>4089443903</v>
      </c>
    </row>
    <row r="54" spans="1:7" ht="15" x14ac:dyDescent="0.25">
      <c r="A54" s="8">
        <v>19367</v>
      </c>
      <c r="B54" s="17" t="s">
        <v>57</v>
      </c>
      <c r="C54" s="30">
        <v>636777833</v>
      </c>
      <c r="D54" s="30">
        <v>0</v>
      </c>
      <c r="E54" s="30">
        <v>3011601</v>
      </c>
      <c r="F54" s="30">
        <v>4280495</v>
      </c>
      <c r="G54" s="26">
        <f t="shared" si="3"/>
        <v>644069929</v>
      </c>
    </row>
    <row r="55" spans="1:7" ht="15" x14ac:dyDescent="0.25">
      <c r="A55" s="8">
        <v>19321</v>
      </c>
      <c r="B55" s="17" t="s">
        <v>58</v>
      </c>
      <c r="C55" s="30">
        <v>12955057847</v>
      </c>
      <c r="D55" s="30">
        <v>0</v>
      </c>
      <c r="E55" s="30">
        <v>126506755</v>
      </c>
      <c r="F55" s="30">
        <v>120531828</v>
      </c>
      <c r="G55" s="26">
        <f t="shared" si="3"/>
        <v>13202096430</v>
      </c>
    </row>
    <row r="56" spans="1:7" ht="15" x14ac:dyDescent="0.25">
      <c r="A56" s="8">
        <v>19322</v>
      </c>
      <c r="B56" s="17" t="s">
        <v>59</v>
      </c>
      <c r="C56" s="30">
        <v>26061823958</v>
      </c>
      <c r="D56" s="30">
        <v>142584090</v>
      </c>
      <c r="E56" s="30">
        <v>514701628</v>
      </c>
      <c r="F56" s="30">
        <v>386755799</v>
      </c>
      <c r="G56" s="26">
        <f t="shared" si="3"/>
        <v>27105865475</v>
      </c>
    </row>
    <row r="57" spans="1:7" ht="15" x14ac:dyDescent="0.25">
      <c r="A57" s="8">
        <v>19392</v>
      </c>
      <c r="B57" s="17" t="s">
        <v>60</v>
      </c>
      <c r="C57" s="30">
        <v>4625547417</v>
      </c>
      <c r="D57" s="30">
        <v>44201890</v>
      </c>
      <c r="E57" s="30">
        <v>33669791</v>
      </c>
      <c r="F57" s="30">
        <v>179498183</v>
      </c>
      <c r="G57" s="26">
        <f t="shared" si="3"/>
        <v>4882917281</v>
      </c>
    </row>
    <row r="58" spans="1:7" ht="15" x14ac:dyDescent="0.25">
      <c r="A58" s="8">
        <v>19361</v>
      </c>
      <c r="B58" s="17" t="s">
        <v>61</v>
      </c>
      <c r="C58" s="30">
        <v>664889983</v>
      </c>
      <c r="D58" s="30">
        <v>0</v>
      </c>
      <c r="E58" s="30">
        <v>10963420</v>
      </c>
      <c r="F58" s="30">
        <v>10318025</v>
      </c>
      <c r="G58" s="26">
        <f t="shared" si="3"/>
        <v>686171428</v>
      </c>
    </row>
    <row r="59" spans="1:7" ht="15" x14ac:dyDescent="0.25">
      <c r="A59" s="8">
        <v>19209</v>
      </c>
      <c r="B59" s="17" t="s">
        <v>62</v>
      </c>
      <c r="C59" s="30">
        <v>120095665627</v>
      </c>
      <c r="D59" s="30">
        <v>615615400</v>
      </c>
      <c r="E59" s="30">
        <v>1296807855</v>
      </c>
      <c r="F59" s="30">
        <v>2782906371</v>
      </c>
      <c r="G59" s="26">
        <f t="shared" si="3"/>
        <v>124790995253</v>
      </c>
    </row>
    <row r="60" spans="1:7" ht="15" x14ac:dyDescent="0.25">
      <c r="A60" s="8">
        <v>19212</v>
      </c>
      <c r="B60" s="17" t="s">
        <v>63</v>
      </c>
      <c r="C60" s="30">
        <v>120095665627</v>
      </c>
      <c r="D60" s="30">
        <v>615615400</v>
      </c>
      <c r="E60" s="30">
        <v>1296807855</v>
      </c>
      <c r="F60" s="30">
        <v>2782906371</v>
      </c>
      <c r="G60" s="26">
        <f t="shared" si="3"/>
        <v>124790995253</v>
      </c>
    </row>
    <row r="61" spans="1:7" s="1" customFormat="1" ht="15.75" thickBot="1" x14ac:dyDescent="0.3">
      <c r="A61" s="8">
        <v>19217</v>
      </c>
      <c r="B61" s="18" t="s">
        <v>64</v>
      </c>
      <c r="C61" s="31">
        <v>120095665627</v>
      </c>
      <c r="D61" s="31">
        <v>615615400</v>
      </c>
      <c r="E61" s="31">
        <v>1296807855</v>
      </c>
      <c r="F61" s="31">
        <v>2782906371</v>
      </c>
      <c r="G61" s="28">
        <f t="shared" si="3"/>
        <v>124790995253</v>
      </c>
    </row>
    <row r="62" spans="1:7" ht="15.75" thickBot="1" x14ac:dyDescent="0.3">
      <c r="A62" s="8"/>
      <c r="B62" s="13" t="s">
        <v>65</v>
      </c>
      <c r="C62" s="14"/>
      <c r="D62" s="14"/>
      <c r="E62" s="14"/>
      <c r="F62" s="14"/>
      <c r="G62" s="15"/>
    </row>
    <row r="63" spans="1:7" ht="15.75" thickBot="1" x14ac:dyDescent="0.3">
      <c r="A63" s="8">
        <v>19320</v>
      </c>
      <c r="B63" s="19" t="s">
        <v>66</v>
      </c>
      <c r="C63" s="32">
        <v>636777833</v>
      </c>
      <c r="D63" s="32">
        <v>0</v>
      </c>
      <c r="E63" s="32">
        <v>3011601</v>
      </c>
      <c r="F63" s="32">
        <v>4333495</v>
      </c>
      <c r="G63" s="33">
        <f>SUM(C63:F63)</f>
        <v>644122929</v>
      </c>
    </row>
    <row r="64" spans="1:7" ht="15.75" thickBot="1" x14ac:dyDescent="0.3">
      <c r="A64" s="8"/>
      <c r="B64" s="5" t="s">
        <v>67</v>
      </c>
      <c r="C64" s="6"/>
      <c r="D64" s="6"/>
      <c r="E64" s="6"/>
      <c r="F64" s="6"/>
      <c r="G64" s="7"/>
    </row>
    <row r="65" spans="1:7" ht="15" x14ac:dyDescent="0.25">
      <c r="A65" s="8">
        <v>19258</v>
      </c>
      <c r="B65" s="16" t="s">
        <v>68</v>
      </c>
      <c r="C65" s="29">
        <v>8479964420</v>
      </c>
      <c r="D65" s="29">
        <v>79097570</v>
      </c>
      <c r="E65" s="29">
        <v>108417335</v>
      </c>
      <c r="F65" s="29">
        <v>228824746</v>
      </c>
      <c r="G65" s="24">
        <f t="shared" ref="G65:G82" si="4">SUM(C65:F65)</f>
        <v>8896304071</v>
      </c>
    </row>
    <row r="66" spans="1:7" ht="15" x14ac:dyDescent="0.25">
      <c r="A66" s="8">
        <v>19273</v>
      </c>
      <c r="B66" s="17" t="s">
        <v>69</v>
      </c>
      <c r="C66" s="30">
        <v>751441729</v>
      </c>
      <c r="D66" s="30">
        <v>9281420</v>
      </c>
      <c r="E66" s="30">
        <v>355590</v>
      </c>
      <c r="F66" s="30">
        <v>17257829</v>
      </c>
      <c r="G66" s="26">
        <f t="shared" si="4"/>
        <v>778336568</v>
      </c>
    </row>
    <row r="67" spans="1:7" ht="15" x14ac:dyDescent="0.25">
      <c r="A67" s="8">
        <v>19269</v>
      </c>
      <c r="B67" s="17" t="s">
        <v>70</v>
      </c>
      <c r="C67" s="30">
        <v>968100746</v>
      </c>
      <c r="D67" s="30">
        <v>10550030</v>
      </c>
      <c r="E67" s="30">
        <v>2990314</v>
      </c>
      <c r="F67" s="30">
        <v>49645312</v>
      </c>
      <c r="G67" s="26">
        <f t="shared" si="4"/>
        <v>1031286402</v>
      </c>
    </row>
    <row r="68" spans="1:7" ht="15" x14ac:dyDescent="0.25">
      <c r="A68" s="8">
        <v>19271</v>
      </c>
      <c r="B68" s="17" t="s">
        <v>71</v>
      </c>
      <c r="C68" s="30">
        <v>3745692666</v>
      </c>
      <c r="D68" s="30">
        <v>43012720</v>
      </c>
      <c r="E68" s="30">
        <v>15491205</v>
      </c>
      <c r="F68" s="30">
        <v>570708659</v>
      </c>
      <c r="G68" s="26">
        <f t="shared" si="4"/>
        <v>4374905250</v>
      </c>
    </row>
    <row r="69" spans="1:7" ht="15" x14ac:dyDescent="0.25">
      <c r="A69" s="8">
        <v>19272</v>
      </c>
      <c r="B69" s="17" t="s">
        <v>72</v>
      </c>
      <c r="C69" s="30">
        <v>2227228790</v>
      </c>
      <c r="D69" s="30">
        <v>3335640</v>
      </c>
      <c r="E69" s="30">
        <v>12411156</v>
      </c>
      <c r="F69" s="30">
        <v>23561141</v>
      </c>
      <c r="G69" s="26">
        <f t="shared" si="4"/>
        <v>2266536727</v>
      </c>
    </row>
    <row r="70" spans="1:7" ht="15" x14ac:dyDescent="0.25">
      <c r="A70" s="8">
        <v>19261</v>
      </c>
      <c r="B70" s="17" t="s">
        <v>73</v>
      </c>
      <c r="C70" s="30">
        <v>2540837182</v>
      </c>
      <c r="D70" s="30">
        <v>7587130</v>
      </c>
      <c r="E70" s="30">
        <v>7102865</v>
      </c>
      <c r="F70" s="30">
        <v>59063158</v>
      </c>
      <c r="G70" s="26">
        <f t="shared" si="4"/>
        <v>2614590335</v>
      </c>
    </row>
    <row r="71" spans="1:7" ht="15" x14ac:dyDescent="0.25">
      <c r="A71" s="8">
        <v>19267</v>
      </c>
      <c r="B71" s="17" t="s">
        <v>74</v>
      </c>
      <c r="C71" s="30">
        <v>20722227075</v>
      </c>
      <c r="D71" s="30">
        <v>0</v>
      </c>
      <c r="E71" s="30">
        <v>155034708</v>
      </c>
      <c r="F71" s="30">
        <v>178207648</v>
      </c>
      <c r="G71" s="26">
        <f t="shared" si="4"/>
        <v>21055469431</v>
      </c>
    </row>
    <row r="72" spans="1:7" ht="15" x14ac:dyDescent="0.25">
      <c r="A72" s="8">
        <v>19260</v>
      </c>
      <c r="B72" s="17" t="s">
        <v>75</v>
      </c>
      <c r="C72" s="30">
        <v>4625547417</v>
      </c>
      <c r="D72" s="30">
        <v>44201890</v>
      </c>
      <c r="E72" s="30">
        <v>33669791</v>
      </c>
      <c r="F72" s="30">
        <v>179498183</v>
      </c>
      <c r="G72" s="26">
        <f t="shared" si="4"/>
        <v>4882917281</v>
      </c>
    </row>
    <row r="73" spans="1:7" ht="15" x14ac:dyDescent="0.25">
      <c r="A73" s="8">
        <v>19276</v>
      </c>
      <c r="B73" s="17" t="s">
        <v>76</v>
      </c>
      <c r="C73" s="30">
        <v>167829016</v>
      </c>
      <c r="D73" s="30">
        <v>87510</v>
      </c>
      <c r="E73" s="30">
        <v>346389</v>
      </c>
      <c r="F73" s="30">
        <v>3683195</v>
      </c>
      <c r="G73" s="26">
        <f t="shared" si="4"/>
        <v>171946110</v>
      </c>
    </row>
    <row r="74" spans="1:7" ht="15" x14ac:dyDescent="0.25">
      <c r="A74" s="8">
        <v>19268</v>
      </c>
      <c r="B74" s="17" t="s">
        <v>77</v>
      </c>
      <c r="C74" s="30">
        <v>33198681915</v>
      </c>
      <c r="D74" s="30">
        <v>165265160</v>
      </c>
      <c r="E74" s="30">
        <v>547190604</v>
      </c>
      <c r="F74" s="30">
        <v>497198789</v>
      </c>
      <c r="G74" s="26">
        <f t="shared" si="4"/>
        <v>34408336468</v>
      </c>
    </row>
    <row r="75" spans="1:7" ht="15" x14ac:dyDescent="0.25">
      <c r="A75" s="8">
        <v>19270</v>
      </c>
      <c r="B75" s="17" t="s">
        <v>78</v>
      </c>
      <c r="C75" s="30">
        <v>14127890665</v>
      </c>
      <c r="D75" s="30">
        <v>112171220</v>
      </c>
      <c r="E75" s="30">
        <v>120538586</v>
      </c>
      <c r="F75" s="30">
        <v>333994605</v>
      </c>
      <c r="G75" s="26">
        <f t="shared" si="4"/>
        <v>14694595076</v>
      </c>
    </row>
    <row r="76" spans="1:7" ht="15" x14ac:dyDescent="0.25">
      <c r="A76" s="8">
        <v>19259</v>
      </c>
      <c r="B76" s="17" t="s">
        <v>79</v>
      </c>
      <c r="C76" s="30">
        <v>8925640760</v>
      </c>
      <c r="D76" s="30">
        <v>122719620</v>
      </c>
      <c r="E76" s="30">
        <v>66056044</v>
      </c>
      <c r="F76" s="30">
        <v>242049300</v>
      </c>
      <c r="G76" s="26">
        <f t="shared" si="4"/>
        <v>9356465724</v>
      </c>
    </row>
    <row r="77" spans="1:7" ht="15" x14ac:dyDescent="0.25">
      <c r="A77" s="8">
        <v>19266</v>
      </c>
      <c r="B77" s="17" t="s">
        <v>80</v>
      </c>
      <c r="C77" s="30">
        <v>118835581</v>
      </c>
      <c r="D77" s="30">
        <v>0</v>
      </c>
      <c r="E77" s="30">
        <v>51747</v>
      </c>
      <c r="F77" s="30">
        <v>591723</v>
      </c>
      <c r="G77" s="26">
        <f t="shared" si="4"/>
        <v>119479051</v>
      </c>
    </row>
    <row r="78" spans="1:7" ht="15" x14ac:dyDescent="0.25">
      <c r="A78" s="8">
        <v>19277</v>
      </c>
      <c r="B78" s="17" t="s">
        <v>81</v>
      </c>
      <c r="C78" s="30">
        <v>71151494</v>
      </c>
      <c r="D78" s="30">
        <v>0</v>
      </c>
      <c r="E78" s="30"/>
      <c r="F78" s="30">
        <v>203825</v>
      </c>
      <c r="G78" s="26">
        <f t="shared" si="4"/>
        <v>71355319</v>
      </c>
    </row>
    <row r="79" spans="1:7" ht="15" x14ac:dyDescent="0.25">
      <c r="A79" s="8">
        <v>19275</v>
      </c>
      <c r="B79" s="17" t="s">
        <v>82</v>
      </c>
      <c r="C79" s="30">
        <v>555132200</v>
      </c>
      <c r="D79" s="30">
        <v>1089940</v>
      </c>
      <c r="E79" s="30">
        <v>2120804</v>
      </c>
      <c r="F79" s="30">
        <v>14744672</v>
      </c>
      <c r="G79" s="26">
        <f t="shared" si="4"/>
        <v>573087616</v>
      </c>
    </row>
    <row r="80" spans="1:7" ht="15" x14ac:dyDescent="0.25">
      <c r="A80" s="8">
        <v>19262</v>
      </c>
      <c r="B80" s="17" t="s">
        <v>83</v>
      </c>
      <c r="C80" s="30">
        <v>404482750</v>
      </c>
      <c r="D80" s="30">
        <v>5200870</v>
      </c>
      <c r="E80" s="30">
        <v>443899</v>
      </c>
      <c r="F80" s="30">
        <v>23061798</v>
      </c>
      <c r="G80" s="26">
        <f t="shared" si="4"/>
        <v>433189317</v>
      </c>
    </row>
    <row r="81" spans="1:7" ht="15" x14ac:dyDescent="0.25">
      <c r="A81" s="8">
        <v>19274</v>
      </c>
      <c r="B81" s="17" t="s">
        <v>84</v>
      </c>
      <c r="C81" s="30">
        <v>664889983</v>
      </c>
      <c r="D81" s="30">
        <v>0</v>
      </c>
      <c r="E81" s="30">
        <v>10963420</v>
      </c>
      <c r="F81" s="30">
        <v>10318025</v>
      </c>
      <c r="G81" s="26">
        <f t="shared" si="4"/>
        <v>686171428</v>
      </c>
    </row>
    <row r="82" spans="1:7" ht="15.75" thickBot="1" x14ac:dyDescent="0.3">
      <c r="A82" s="8">
        <v>19210</v>
      </c>
      <c r="B82" s="20" t="s">
        <v>85</v>
      </c>
      <c r="C82" s="31">
        <v>17800091238</v>
      </c>
      <c r="D82" s="31">
        <v>12014680</v>
      </c>
      <c r="E82" s="31">
        <v>213623398</v>
      </c>
      <c r="F82" s="31">
        <v>350293763</v>
      </c>
      <c r="G82" s="28">
        <f t="shared" si="4"/>
        <v>18376023079</v>
      </c>
    </row>
    <row r="83" spans="1:7" ht="15.75" thickBot="1" x14ac:dyDescent="0.3">
      <c r="A83" s="8"/>
      <c r="B83" s="13" t="s">
        <v>86</v>
      </c>
      <c r="C83" s="14"/>
      <c r="D83" s="14"/>
      <c r="E83" s="14"/>
      <c r="F83" s="14"/>
      <c r="G83" s="15"/>
    </row>
    <row r="84" spans="1:7" ht="15" x14ac:dyDescent="0.25">
      <c r="A84" s="8">
        <v>19203</v>
      </c>
      <c r="B84" s="16" t="s">
        <v>87</v>
      </c>
      <c r="C84" s="29">
        <v>120062150622</v>
      </c>
      <c r="D84" s="29">
        <v>596056990</v>
      </c>
      <c r="E84" s="29">
        <v>1296407278</v>
      </c>
      <c r="F84" s="29">
        <v>2782284484</v>
      </c>
      <c r="G84" s="24">
        <f>SUM(C84:F84)</f>
        <v>124736899374</v>
      </c>
    </row>
    <row r="85" spans="1:7" ht="15" x14ac:dyDescent="0.25">
      <c r="A85" s="8">
        <v>19331</v>
      </c>
      <c r="B85" s="17" t="s">
        <v>88</v>
      </c>
      <c r="C85" s="30">
        <v>74979683</v>
      </c>
      <c r="D85" s="30">
        <v>0</v>
      </c>
      <c r="E85" s="30"/>
      <c r="F85" s="30">
        <v>151059</v>
      </c>
      <c r="G85" s="26">
        <f>SUM(C85:F85)</f>
        <v>75130742</v>
      </c>
    </row>
    <row r="86" spans="1:7" ht="15" x14ac:dyDescent="0.25">
      <c r="A86" s="8">
        <v>19213</v>
      </c>
      <c r="B86" s="17" t="s">
        <v>89</v>
      </c>
      <c r="C86" s="30">
        <v>87774094744</v>
      </c>
      <c r="D86" s="30">
        <v>288221760</v>
      </c>
      <c r="E86" s="30">
        <v>1068070298</v>
      </c>
      <c r="F86" s="30">
        <v>1305887018</v>
      </c>
      <c r="G86" s="26">
        <f>SUM(C86:F86)</f>
        <v>90436273820</v>
      </c>
    </row>
    <row r="87" spans="1:7" ht="15.75" thickBot="1" x14ac:dyDescent="0.3">
      <c r="A87" s="8">
        <v>19394</v>
      </c>
      <c r="B87" s="20" t="s">
        <v>112</v>
      </c>
      <c r="C87" s="31">
        <v>6138586600</v>
      </c>
      <c r="D87" s="31">
        <v>16045000</v>
      </c>
      <c r="E87" s="31">
        <v>30926998</v>
      </c>
      <c r="F87" s="31">
        <v>67710525</v>
      </c>
      <c r="G87" s="28">
        <f>SUM(C87:F87)</f>
        <v>6253269123</v>
      </c>
    </row>
    <row r="88" spans="1:7" ht="15.75" thickBot="1" x14ac:dyDescent="0.3">
      <c r="A88" s="8"/>
      <c r="B88" s="43" t="s">
        <v>113</v>
      </c>
      <c r="C88" s="44"/>
      <c r="D88" s="44"/>
      <c r="E88" s="44"/>
      <c r="F88" s="44"/>
      <c r="G88" s="45"/>
    </row>
    <row r="89" spans="1:7" ht="15.75" thickBot="1" x14ac:dyDescent="0.3">
      <c r="A89" s="8"/>
      <c r="B89" s="40" t="s">
        <v>114</v>
      </c>
      <c r="C89" s="41">
        <v>80162307397</v>
      </c>
      <c r="D89" s="41">
        <v>343863480</v>
      </c>
      <c r="E89" s="41">
        <v>879023568</v>
      </c>
      <c r="F89" s="41">
        <v>1274008849</v>
      </c>
      <c r="G89" s="42">
        <f>SUM(C89:F89)</f>
        <v>82659203294</v>
      </c>
    </row>
    <row r="90" spans="1:7" ht="15.75" thickBot="1" x14ac:dyDescent="0.3">
      <c r="A90" s="8"/>
      <c r="B90" s="43" t="s">
        <v>90</v>
      </c>
      <c r="C90" s="44"/>
      <c r="D90" s="44"/>
      <c r="E90" s="44"/>
      <c r="F90" s="44"/>
      <c r="G90" s="45"/>
    </row>
    <row r="91" spans="1:7" ht="15" x14ac:dyDescent="0.25">
      <c r="A91" s="8">
        <v>19302</v>
      </c>
      <c r="B91" s="16" t="s">
        <v>91</v>
      </c>
      <c r="C91" s="34">
        <v>85314025</v>
      </c>
      <c r="D91" s="34">
        <v>140340</v>
      </c>
      <c r="E91" s="34"/>
      <c r="F91" s="34">
        <v>876256</v>
      </c>
      <c r="G91" s="35">
        <f>SUM(C91:F91)</f>
        <v>86330621</v>
      </c>
    </row>
    <row r="92" spans="1:7" ht="15" x14ac:dyDescent="0.25">
      <c r="A92" s="8">
        <v>19303</v>
      </c>
      <c r="B92" s="17" t="s">
        <v>92</v>
      </c>
      <c r="C92" s="36">
        <v>278088527</v>
      </c>
      <c r="D92" s="36">
        <v>5346950</v>
      </c>
      <c r="E92" s="36">
        <v>627111</v>
      </c>
      <c r="F92" s="36">
        <v>10210218</v>
      </c>
      <c r="G92" s="37">
        <f>SUM(C92:F92)</f>
        <v>294272806</v>
      </c>
    </row>
    <row r="93" spans="1:7" ht="15.75" thickBot="1" x14ac:dyDescent="0.3">
      <c r="A93" s="8">
        <v>19286</v>
      </c>
      <c r="B93" s="20" t="s">
        <v>93</v>
      </c>
      <c r="C93" s="38">
        <v>17239896</v>
      </c>
      <c r="D93" s="38">
        <v>0</v>
      </c>
      <c r="E93" s="38">
        <v>339540</v>
      </c>
      <c r="F93" s="38">
        <v>333000</v>
      </c>
      <c r="G93" s="39">
        <f>SUM(C93:F93)</f>
        <v>17912436</v>
      </c>
    </row>
    <row r="94" spans="1:7" ht="15.75" thickBot="1" x14ac:dyDescent="0.3">
      <c r="A94" s="8"/>
      <c r="B94" s="5" t="s">
        <v>94</v>
      </c>
      <c r="C94" s="6"/>
      <c r="D94" s="6"/>
      <c r="E94" s="6"/>
      <c r="F94" s="6"/>
      <c r="G94" s="7"/>
    </row>
    <row r="95" spans="1:7" ht="15" x14ac:dyDescent="0.25">
      <c r="A95" s="8">
        <v>19297</v>
      </c>
      <c r="B95" s="16" t="s">
        <v>95</v>
      </c>
      <c r="C95" s="34">
        <v>68189904</v>
      </c>
      <c r="D95" s="34">
        <v>526760</v>
      </c>
      <c r="E95" s="34">
        <v>382527</v>
      </c>
      <c r="F95" s="34">
        <v>1467156</v>
      </c>
      <c r="G95" s="35">
        <f t="shared" ref="G95:G110" si="5">SUM(C95:F95)</f>
        <v>70566347</v>
      </c>
    </row>
    <row r="96" spans="1:7" ht="15" x14ac:dyDescent="0.25">
      <c r="A96" s="8">
        <v>19294</v>
      </c>
      <c r="B96" s="17" t="s">
        <v>96</v>
      </c>
      <c r="C96" s="36">
        <v>718105167</v>
      </c>
      <c r="D96" s="36">
        <v>2247000</v>
      </c>
      <c r="E96" s="36">
        <v>7711047</v>
      </c>
      <c r="F96" s="36">
        <v>18318551</v>
      </c>
      <c r="G96" s="37">
        <f t="shared" si="5"/>
        <v>746381765</v>
      </c>
    </row>
    <row r="97" spans="1:7" ht="15" x14ac:dyDescent="0.25">
      <c r="A97" s="8">
        <v>19285</v>
      </c>
      <c r="B97" s="17" t="s">
        <v>97</v>
      </c>
      <c r="C97" s="36">
        <v>13701557560</v>
      </c>
      <c r="D97" s="36">
        <v>204940780</v>
      </c>
      <c r="E97" s="36">
        <v>320822140</v>
      </c>
      <c r="F97" s="36">
        <v>293445255</v>
      </c>
      <c r="G97" s="37">
        <f t="shared" si="5"/>
        <v>14520765735</v>
      </c>
    </row>
    <row r="98" spans="1:7" ht="15" x14ac:dyDescent="0.25">
      <c r="A98" s="8">
        <v>19287</v>
      </c>
      <c r="B98" s="17" t="s">
        <v>98</v>
      </c>
      <c r="C98" s="36">
        <v>289033516</v>
      </c>
      <c r="D98" s="36">
        <v>3745360</v>
      </c>
      <c r="E98" s="36">
        <v>732391</v>
      </c>
      <c r="F98" s="36">
        <v>18049869</v>
      </c>
      <c r="G98" s="37">
        <f t="shared" si="5"/>
        <v>311561136</v>
      </c>
    </row>
    <row r="99" spans="1:7" ht="15" x14ac:dyDescent="0.25">
      <c r="A99" s="8">
        <v>19298</v>
      </c>
      <c r="B99" s="17" t="s">
        <v>99</v>
      </c>
      <c r="C99" s="36">
        <v>46577813</v>
      </c>
      <c r="D99" s="36">
        <v>500850</v>
      </c>
      <c r="E99" s="36"/>
      <c r="F99" s="36">
        <v>523434</v>
      </c>
      <c r="G99" s="37">
        <f t="shared" si="5"/>
        <v>47602097</v>
      </c>
    </row>
    <row r="100" spans="1:7" ht="15" x14ac:dyDescent="0.25">
      <c r="A100" s="8">
        <v>19290</v>
      </c>
      <c r="B100" s="17" t="s">
        <v>100</v>
      </c>
      <c r="C100" s="36">
        <v>1714250411</v>
      </c>
      <c r="D100" s="36">
        <v>0</v>
      </c>
      <c r="E100" s="36">
        <v>45837126</v>
      </c>
      <c r="F100" s="36">
        <v>10309198</v>
      </c>
      <c r="G100" s="37">
        <f t="shared" si="5"/>
        <v>1770396735</v>
      </c>
    </row>
    <row r="101" spans="1:7" ht="15" x14ac:dyDescent="0.25">
      <c r="A101" s="8">
        <v>19288</v>
      </c>
      <c r="B101" s="17" t="s">
        <v>101</v>
      </c>
      <c r="C101" s="36">
        <v>40468283</v>
      </c>
      <c r="D101" s="36">
        <v>0</v>
      </c>
      <c r="E101" s="36"/>
      <c r="F101" s="36">
        <v>540696</v>
      </c>
      <c r="G101" s="37">
        <f t="shared" si="5"/>
        <v>41008979</v>
      </c>
    </row>
    <row r="102" spans="1:7" ht="15" x14ac:dyDescent="0.25">
      <c r="A102" s="8">
        <v>19293</v>
      </c>
      <c r="B102" s="17" t="s">
        <v>102</v>
      </c>
      <c r="C102" s="36">
        <v>178344861</v>
      </c>
      <c r="D102" s="36">
        <v>757390</v>
      </c>
      <c r="E102" s="36">
        <v>582554</v>
      </c>
      <c r="F102" s="36">
        <v>5462195</v>
      </c>
      <c r="G102" s="37">
        <f t="shared" si="5"/>
        <v>185147000</v>
      </c>
    </row>
    <row r="103" spans="1:7" ht="15" x14ac:dyDescent="0.25">
      <c r="A103" s="8">
        <v>19295</v>
      </c>
      <c r="B103" s="17" t="s">
        <v>103</v>
      </c>
      <c r="C103" s="36">
        <v>200457225</v>
      </c>
      <c r="D103" s="36">
        <v>0</v>
      </c>
      <c r="E103" s="36"/>
      <c r="F103" s="36">
        <v>962722</v>
      </c>
      <c r="G103" s="37">
        <f t="shared" si="5"/>
        <v>201419947</v>
      </c>
    </row>
    <row r="104" spans="1:7" ht="15" x14ac:dyDescent="0.25">
      <c r="A104" s="8">
        <v>19296</v>
      </c>
      <c r="B104" s="17" t="s">
        <v>104</v>
      </c>
      <c r="C104" s="36">
        <v>25335209</v>
      </c>
      <c r="D104" s="36">
        <v>1029980</v>
      </c>
      <c r="E104" s="36"/>
      <c r="F104" s="36">
        <v>548309</v>
      </c>
      <c r="G104" s="37">
        <f t="shared" si="5"/>
        <v>26913498</v>
      </c>
    </row>
    <row r="105" spans="1:7" ht="15" x14ac:dyDescent="0.25">
      <c r="A105" s="8">
        <v>19289</v>
      </c>
      <c r="B105" s="17" t="s">
        <v>105</v>
      </c>
      <c r="C105" s="36">
        <v>1252521216</v>
      </c>
      <c r="D105" s="36">
        <v>0</v>
      </c>
      <c r="E105" s="36">
        <v>69843</v>
      </c>
      <c r="F105" s="36">
        <v>9823911</v>
      </c>
      <c r="G105" s="37">
        <f t="shared" si="5"/>
        <v>1262414970</v>
      </c>
    </row>
    <row r="106" spans="1:7" ht="15" x14ac:dyDescent="0.25">
      <c r="A106" s="8">
        <v>19300</v>
      </c>
      <c r="B106" s="17" t="s">
        <v>106</v>
      </c>
      <c r="C106" s="36">
        <v>26370173</v>
      </c>
      <c r="D106" s="36">
        <v>331950</v>
      </c>
      <c r="E106" s="36">
        <v>229</v>
      </c>
      <c r="F106" s="36">
        <v>319557</v>
      </c>
      <c r="G106" s="37">
        <f t="shared" si="5"/>
        <v>27021909</v>
      </c>
    </row>
    <row r="107" spans="1:7" ht="15" x14ac:dyDescent="0.25">
      <c r="A107" s="8">
        <v>19347</v>
      </c>
      <c r="B107" s="17" t="s">
        <v>107</v>
      </c>
      <c r="C107" s="36">
        <v>39449678</v>
      </c>
      <c r="D107" s="36">
        <v>260660</v>
      </c>
      <c r="E107" s="36"/>
      <c r="F107" s="36">
        <v>613028</v>
      </c>
      <c r="G107" s="37">
        <f t="shared" si="5"/>
        <v>40323366</v>
      </c>
    </row>
    <row r="108" spans="1:7" ht="15" x14ac:dyDescent="0.25">
      <c r="A108" s="8">
        <v>19292</v>
      </c>
      <c r="B108" s="17" t="s">
        <v>108</v>
      </c>
      <c r="C108" s="36">
        <v>187118367</v>
      </c>
      <c r="D108" s="36">
        <v>0</v>
      </c>
      <c r="E108" s="36"/>
      <c r="F108" s="36">
        <v>1491178</v>
      </c>
      <c r="G108" s="37">
        <f t="shared" si="5"/>
        <v>188609545</v>
      </c>
    </row>
    <row r="109" spans="1:7" ht="15" x14ac:dyDescent="0.25">
      <c r="A109" s="8">
        <v>19219</v>
      </c>
      <c r="B109" s="17" t="s">
        <v>109</v>
      </c>
      <c r="C109" s="36">
        <v>14815462714</v>
      </c>
      <c r="D109" s="36">
        <v>20645070</v>
      </c>
      <c r="E109" s="36">
        <v>93807812</v>
      </c>
      <c r="F109" s="36">
        <v>191497531</v>
      </c>
      <c r="G109" s="37">
        <f t="shared" si="5"/>
        <v>15121413127</v>
      </c>
    </row>
    <row r="110" spans="1:7" ht="15.75" thickBot="1" x14ac:dyDescent="0.3">
      <c r="A110" s="8">
        <v>19299</v>
      </c>
      <c r="B110" s="20" t="s">
        <v>110</v>
      </c>
      <c r="C110" s="38">
        <v>27577898</v>
      </c>
      <c r="D110" s="38">
        <v>9160</v>
      </c>
      <c r="E110" s="38"/>
      <c r="F110" s="38">
        <v>408199</v>
      </c>
      <c r="G110" s="39">
        <f t="shared" si="5"/>
        <v>27995257</v>
      </c>
    </row>
    <row r="111" spans="1:7" ht="15" x14ac:dyDescent="0.25">
      <c r="A111" s="21"/>
    </row>
  </sheetData>
  <pageMargins left="0.7" right="0.7" top="0.75" bottom="0.75" header="0.3" footer="0.3"/>
  <pageSetup orientation="landscape" horizontalDpi="4294967294" r:id="rId1"/>
  <headerFooter>
    <oddHeader>&amp;C&amp;"-,Bold"&amp;12CLACKAMAS COUNTY DISTRICT MEASURE 5 VALUE BY PROPERTY TYPE 2026-27</oddHeader>
    <oddFooter>&amp;LNOTE: MEASURE 5 (M5) VALUE IS THE VALUE USED TO CALCULATE MEASURE 5 COMPRESSION</oddFooter>
  </headerFooter>
  <rowBreaks count="3" manualBreakCount="3">
    <brk id="32" max="16383" man="1"/>
    <brk id="61" max="16383" man="1"/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46 M5 Market Value</vt:lpstr>
      <vt:lpstr>'46 M5 Market Value'!Print_Titles</vt:lpstr>
    </vt:vector>
  </TitlesOfParts>
  <Company>Clackamas County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Mehdikhan, Deena</dc:creator>
  <cp:lastModifiedBy>Mehdikhan, Deena</cp:lastModifiedBy>
  <cp:lastPrinted>2026-10-14T21:47:08Z</cp:lastPrinted>
  <dcterms:created xsi:type="dcterms:W3CDTF">2022-09-29T18:29:44Z</dcterms:created>
  <dcterms:modified xsi:type="dcterms:W3CDTF">2026-10-14T21:47:12Z</dcterms:modified>
</cp:coreProperties>
</file>