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teComp\rollprep\2025 ROLL\Roll Web Pages\"/>
    </mc:Choice>
  </mc:AlternateContent>
  <xr:revisionPtr revIDLastSave="0" documentId="8_{A1467B41-440D-41EF-9035-0A4D66A75B89}" xr6:coauthVersionLast="47" xr6:coauthVersionMax="47" xr10:uidLastSave="{00000000-0000-0000-0000-000000000000}"/>
  <bookViews>
    <workbookView xWindow="-28920" yWindow="-120" windowWidth="29040" windowHeight="15720" xr2:uid="{878335BA-DD06-46E1-95C8-C866D730727C}"/>
  </bookViews>
  <sheets>
    <sheet name="31 TAX HISTO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F21" i="1"/>
  <c r="J20" i="1"/>
  <c r="J19" i="1"/>
  <c r="B18" i="1"/>
  <c r="J18" i="1" s="1"/>
  <c r="J17" i="1"/>
</calcChain>
</file>

<file path=xl/sharedStrings.xml><?xml version="1.0" encoding="utf-8"?>
<sst xmlns="http://schemas.openxmlformats.org/spreadsheetml/2006/main" count="25" uniqueCount="25">
  <si>
    <t>TAX YEAR</t>
  </si>
  <si>
    <t>TOTAL TAX ALL PURPOSES</t>
  </si>
  <si>
    <t>TOTAL TAX IMPOSED</t>
  </si>
  <si>
    <t>NET TAXABLE VALUE</t>
  </si>
  <si>
    <t>REAL MARKET VALUE</t>
  </si>
  <si>
    <t>AVG CONS TAX RATE</t>
  </si>
  <si>
    <t>M-5 COMPRESSION LOSS</t>
  </si>
  <si>
    <t>RATIO OF COMPRESSION LOSS/TAX RECEIVED</t>
  </si>
  <si>
    <t xml:space="preserve">2025 Taxable Value by Property Type     </t>
  </si>
  <si>
    <t>2025 Tax Revenue Distribution, Clackamas County</t>
  </si>
  <si>
    <t>Residential</t>
  </si>
  <si>
    <t>Cities</t>
  </si>
  <si>
    <t>Commercial</t>
  </si>
  <si>
    <t>County</t>
  </si>
  <si>
    <t>Industrial</t>
  </si>
  <si>
    <t>Fire</t>
  </si>
  <si>
    <t>Farm</t>
  </si>
  <si>
    <t>School K-12</t>
  </si>
  <si>
    <t>Utilities</t>
  </si>
  <si>
    <t>ESD</t>
  </si>
  <si>
    <t>Comm College</t>
  </si>
  <si>
    <t>Service</t>
  </si>
  <si>
    <t>Urban Renewal</t>
  </si>
  <si>
    <t>Misc</t>
  </si>
  <si>
    <r>
      <rPr>
        <b/>
        <sz val="7"/>
        <rFont val="Verdana"/>
        <family val="2"/>
      </rPr>
      <t xml:space="preserve">Service: </t>
    </r>
    <r>
      <rPr>
        <sz val="7"/>
        <rFont val="Verdana"/>
        <family val="2"/>
      </rPr>
      <t xml:space="preserve">Metro, Sewer, Extension &amp; 4H, Library   </t>
    </r>
    <r>
      <rPr>
        <b/>
        <sz val="7"/>
        <rFont val="Verdana"/>
        <family val="2"/>
      </rPr>
      <t xml:space="preserve">Misc: </t>
    </r>
    <r>
      <rPr>
        <sz val="7"/>
        <rFont val="Verdana"/>
        <family val="2"/>
      </rPr>
      <t>Port, Vector, Cemetery, Water, Parks, Lighting, Roads, Soil &amp; Water Conservation &amp; MFD Dwelling Fee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</si>
</sst>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0000000"/>
    <numFmt numFmtId="165" formatCode="_(* #,##0_);_(* \(#,##0\);_(* &quot;-&quot;??_);_(@_)"/>
    <numFmt numFmtId="166" formatCode="0.0000"/>
    <numFmt numFmtId="167" formatCode="0.0%"/>
    <numFmt numFmtId="168" formatCode="_(* #,##0.000_);_(* \(#,##0.000\);_(* &quot;-&quot;??_);_(@_)"/>
    <numFmt numFmtId="169" formatCode="0.0000%"/>
    <numFmt numFmtId="171" formatCode="0.0000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b/>
      <sz val="7"/>
      <name val="Verdana"/>
      <family val="2"/>
    </font>
    <font>
      <sz val="9"/>
      <name val="SimSun"/>
    </font>
    <font>
      <sz val="7"/>
      <color indexed="2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9"/>
      <name val="Segoe UI"/>
      <family val="2"/>
    </font>
    <font>
      <sz val="10"/>
      <name val="Aptos Narrow"/>
      <family val="2"/>
      <scheme val="minor"/>
    </font>
    <font>
      <sz val="9"/>
      <name val="Verdana"/>
      <family val="2"/>
    </font>
    <font>
      <b/>
      <sz val="8"/>
      <name val="Arial"/>
      <family val="2"/>
    </font>
    <font>
      <b/>
      <sz val="9"/>
      <name val="Verdana"/>
      <family val="2"/>
    </font>
    <font>
      <sz val="7"/>
      <name val="Verdana"/>
      <family val="2"/>
    </font>
    <font>
      <b/>
      <sz val="9"/>
      <name val="Arial"/>
      <family val="2"/>
    </font>
    <font>
      <sz val="8"/>
      <name val="Segoe UI"/>
      <family val="2"/>
    </font>
    <font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double">
        <color indexed="48"/>
      </left>
      <right/>
      <top style="double">
        <color indexed="48"/>
      </top>
      <bottom style="double">
        <color indexed="48"/>
      </bottom>
      <diagonal/>
    </border>
    <border>
      <left/>
      <right/>
      <top style="double">
        <color indexed="48"/>
      </top>
      <bottom style="double">
        <color indexed="48"/>
      </bottom>
      <diagonal/>
    </border>
    <border>
      <left/>
      <right style="double">
        <color indexed="48"/>
      </right>
      <top style="double">
        <color indexed="48"/>
      </top>
      <bottom style="double">
        <color indexed="4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2" fillId="0" borderId="0" xfId="3"/>
    <xf numFmtId="0" fontId="5" fillId="0" borderId="0" xfId="3" applyFont="1" applyAlignment="1">
      <alignment horizontal="center" vertical="top" wrapText="1"/>
    </xf>
    <xf numFmtId="165" fontId="5" fillId="0" borderId="0" xfId="4" applyNumberFormat="1" applyFont="1" applyBorder="1" applyAlignment="1">
      <alignment horizontal="center" vertical="top" wrapText="1"/>
    </xf>
    <xf numFmtId="166" fontId="5" fillId="0" borderId="0" xfId="3" applyNumberFormat="1" applyFont="1" applyAlignment="1">
      <alignment horizontal="center" vertical="top" wrapText="1"/>
    </xf>
    <xf numFmtId="0" fontId="5" fillId="0" borderId="0" xfId="3" applyFont="1" applyAlignment="1">
      <alignment horizontal="right" vertical="center" wrapText="1"/>
    </xf>
    <xf numFmtId="0" fontId="6" fillId="0" borderId="0" xfId="3" applyFont="1" applyAlignment="1">
      <alignment horizontal="center" vertical="center" textRotation="180"/>
    </xf>
    <xf numFmtId="165" fontId="5" fillId="0" borderId="0" xfId="3" applyNumberFormat="1" applyFont="1" applyAlignment="1">
      <alignment horizontal="right" vertical="center" wrapText="1"/>
    </xf>
    <xf numFmtId="10" fontId="5" fillId="0" borderId="0" xfId="5" applyNumberFormat="1" applyFont="1" applyBorder="1" applyAlignment="1">
      <alignment horizontal="right" vertical="center" wrapText="1"/>
    </xf>
    <xf numFmtId="165" fontId="7" fillId="0" borderId="0" xfId="3" applyNumberFormat="1" applyFont="1"/>
    <xf numFmtId="10" fontId="7" fillId="0" borderId="0" xfId="2" applyNumberFormat="1" applyFont="1"/>
    <xf numFmtId="0" fontId="6" fillId="0" borderId="0" xfId="3" applyFont="1" applyAlignment="1">
      <alignment horizontal="center" vertical="center" textRotation="180"/>
    </xf>
    <xf numFmtId="165" fontId="2" fillId="0" borderId="0" xfId="3" applyNumberFormat="1"/>
    <xf numFmtId="0" fontId="8" fillId="2" borderId="0" xfId="3" applyFont="1" applyFill="1" applyAlignment="1">
      <alignment horizontal="center" vertical="top" wrapText="1"/>
    </xf>
    <xf numFmtId="165" fontId="8" fillId="2" borderId="0" xfId="4" applyNumberFormat="1" applyFont="1" applyFill="1" applyBorder="1" applyAlignment="1">
      <alignment horizontal="center" vertical="top" wrapText="1"/>
    </xf>
    <xf numFmtId="166" fontId="8" fillId="2" borderId="0" xfId="3" applyNumberFormat="1" applyFont="1" applyFill="1" applyAlignment="1">
      <alignment horizontal="right"/>
    </xf>
    <xf numFmtId="0" fontId="8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 vertical="center" textRotation="180"/>
    </xf>
    <xf numFmtId="165" fontId="8" fillId="2" borderId="0" xfId="3" applyNumberFormat="1" applyFont="1" applyFill="1"/>
    <xf numFmtId="10" fontId="8" fillId="2" borderId="0" xfId="5" applyNumberFormat="1" applyFont="1" applyFill="1" applyBorder="1"/>
    <xf numFmtId="0" fontId="9" fillId="0" borderId="0" xfId="3" applyFont="1" applyAlignment="1">
      <alignment horizontal="left" vertical="top" wrapText="1"/>
    </xf>
    <xf numFmtId="0" fontId="9" fillId="0" borderId="0" xfId="3" applyFont="1" applyAlignment="1">
      <alignment horizontal="center" vertical="top" wrapText="1"/>
    </xf>
    <xf numFmtId="165" fontId="10" fillId="0" borderId="0" xfId="4" applyNumberFormat="1" applyFont="1" applyBorder="1" applyAlignment="1">
      <alignment horizontal="left" vertical="top" wrapText="1"/>
    </xf>
    <xf numFmtId="165" fontId="11" fillId="0" borderId="0" xfId="4" applyNumberFormat="1" applyFont="1"/>
    <xf numFmtId="10" fontId="11" fillId="0" borderId="0" xfId="4" applyNumberFormat="1" applyFont="1"/>
    <xf numFmtId="0" fontId="12" fillId="0" borderId="0" xfId="3" applyFont="1" applyAlignment="1">
      <alignment vertical="top" wrapText="1"/>
    </xf>
    <xf numFmtId="0" fontId="13" fillId="0" borderId="0" xfId="3" applyFont="1"/>
    <xf numFmtId="10" fontId="14" fillId="0" borderId="0" xfId="5" applyNumberFormat="1" applyFont="1" applyAlignment="1"/>
    <xf numFmtId="167" fontId="14" fillId="0" borderId="0" xfId="5" applyNumberFormat="1" applyFont="1" applyAlignment="1"/>
    <xf numFmtId="0" fontId="12" fillId="0" borderId="0" xfId="3" applyFont="1"/>
    <xf numFmtId="165" fontId="8" fillId="0" borderId="0" xfId="3" applyNumberFormat="1" applyFont="1"/>
    <xf numFmtId="167" fontId="12" fillId="0" borderId="0" xfId="3" applyNumberFormat="1" applyFont="1"/>
    <xf numFmtId="168" fontId="2" fillId="0" borderId="0" xfId="1" applyNumberFormat="1" applyFont="1"/>
    <xf numFmtId="43" fontId="2" fillId="0" borderId="0" xfId="1" applyFont="1"/>
    <xf numFmtId="168" fontId="8" fillId="0" borderId="0" xfId="1" applyNumberFormat="1" applyFont="1"/>
    <xf numFmtId="167" fontId="7" fillId="0" borderId="0" xfId="5" applyNumberFormat="1" applyFont="1"/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wrapText="1"/>
    </xf>
    <xf numFmtId="43" fontId="7" fillId="0" borderId="0" xfId="1" applyFont="1"/>
    <xf numFmtId="0" fontId="16" fillId="0" borderId="0" xfId="3" applyFont="1"/>
    <xf numFmtId="167" fontId="12" fillId="0" borderId="0" xfId="5" applyNumberFormat="1" applyFont="1" applyAlignment="1"/>
    <xf numFmtId="43" fontId="2" fillId="0" borderId="0" xfId="3" applyNumberFormat="1"/>
    <xf numFmtId="0" fontId="15" fillId="0" borderId="0" xfId="3" applyFont="1" applyAlignment="1">
      <alignment wrapText="1"/>
    </xf>
    <xf numFmtId="165" fontId="17" fillId="0" borderId="0" xfId="4" applyNumberFormat="1" applyFont="1" applyBorder="1" applyAlignment="1">
      <alignment horizontal="center" vertical="top" wrapText="1"/>
    </xf>
    <xf numFmtId="167" fontId="16" fillId="0" borderId="0" xfId="5" applyNumberFormat="1" applyFont="1" applyAlignment="1">
      <alignment horizontal="right"/>
    </xf>
    <xf numFmtId="164" fontId="2" fillId="0" borderId="0" xfId="3" applyNumberFormat="1"/>
    <xf numFmtId="167" fontId="18" fillId="0" borderId="0" xfId="5" applyNumberFormat="1" applyFont="1" applyFill="1" applyBorder="1"/>
    <xf numFmtId="10" fontId="2" fillId="0" borderId="0" xfId="2" applyNumberFormat="1" applyFont="1"/>
    <xf numFmtId="10" fontId="0" fillId="0" borderId="0" xfId="2" applyNumberFormat="1" applyFont="1"/>
    <xf numFmtId="169" fontId="0" fillId="0" borderId="0" xfId="0" applyNumberFormat="1"/>
    <xf numFmtId="171" fontId="0" fillId="0" borderId="0" xfId="0" applyNumberFormat="1"/>
    <xf numFmtId="0" fontId="3" fillId="0" borderId="2" xfId="3" applyFont="1" applyBorder="1" applyAlignment="1">
      <alignment vertical="center" wrapText="1"/>
    </xf>
  </cellXfs>
  <cellStyles count="6">
    <cellStyle name="Comma" xfId="1" builtinId="3"/>
    <cellStyle name="Comma 8" xfId="4" xr:uid="{5410F6CB-D196-46FD-9A0E-8138380A1CC7}"/>
    <cellStyle name="Normal" xfId="0" builtinId="0"/>
    <cellStyle name="Normal 9" xfId="3" xr:uid="{0BE20AD0-4F82-4D36-BAA4-65F802C329BC}"/>
    <cellStyle name="Percent" xfId="2" builtinId="5"/>
    <cellStyle name="Percent 4" xfId="5" xr:uid="{CBCBAD7D-79C0-4F07-B4EA-E0BDFA136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10231549763461"/>
          <c:y val="0.27334624107982541"/>
          <c:w val="0.77858716386514026"/>
          <c:h val="0.72566906627087246"/>
        </c:manualLayout>
      </c:layout>
      <c:pie3DChart>
        <c:varyColors val="1"/>
        <c:ser>
          <c:idx val="0"/>
          <c:order val="0"/>
          <c:explosion val="28"/>
          <c:dLbls>
            <c:dLbl>
              <c:idx val="0"/>
              <c:layout>
                <c:manualLayout>
                  <c:x val="6.5523617752324681E-3"/>
                  <c:y val="-8.4618328958879947E-3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6-4C06-8718-CA7ACC152099}"/>
                </c:ext>
              </c:extLst>
            </c:dLbl>
            <c:dLbl>
              <c:idx val="1"/>
              <c:layout>
                <c:manualLayout>
                  <c:x val="-8.4611153430915131E-2"/>
                  <c:y val="1.0419075054582155E-2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76-4C06-8718-CA7ACC152099}"/>
                </c:ext>
              </c:extLst>
            </c:dLbl>
            <c:dLbl>
              <c:idx val="2"/>
              <c:layout>
                <c:manualLayout>
                  <c:x val="-8.821876737832153E-2"/>
                  <c:y val="-0.18910383360070809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76-4C06-8718-CA7ACC152099}"/>
                </c:ext>
              </c:extLst>
            </c:dLbl>
            <c:dLbl>
              <c:idx val="3"/>
              <c:layout>
                <c:manualLayout>
                  <c:x val="0.22787188600627031"/>
                  <c:y val="-0.2269513746750014"/>
                </c:manualLayout>
              </c:layout>
              <c:spPr/>
              <c:txPr>
                <a:bodyPr rot="0" anchor="t" anchorCtr="0"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76-4C06-8718-CA7ACC152099}"/>
                </c:ext>
              </c:extLst>
            </c:dLbl>
            <c:dLbl>
              <c:idx val="4"/>
              <c:layout>
                <c:manualLayout>
                  <c:x val="-8.9507322066136472E-2"/>
                  <c:y val="3.3467389500470214E-2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76-4C06-8718-CA7ACC152099}"/>
                </c:ext>
              </c:extLst>
            </c:dLbl>
            <c:dLbl>
              <c:idx val="5"/>
              <c:layout>
                <c:manualLayout>
                  <c:x val="-0.16817034098427275"/>
                  <c:y val="-6.4529557850475594E-2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76-4C06-8718-CA7ACC152099}"/>
                </c:ext>
              </c:extLst>
            </c:dLbl>
            <c:dLbl>
              <c:idx val="6"/>
              <c:layout>
                <c:manualLayout>
                  <c:x val="-2.3165937280882069E-2"/>
                  <c:y val="-8.1638546218952265E-2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76-4C06-8718-CA7ACC152099}"/>
                </c:ext>
              </c:extLst>
            </c:dLbl>
            <c:dLbl>
              <c:idx val="7"/>
              <c:layout>
                <c:manualLayout>
                  <c:x val="5.7496876939319978E-2"/>
                  <c:y val="-4.0456381036676488E-2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76-4C06-8718-CA7ACC152099}"/>
                </c:ext>
              </c:extLst>
            </c:dLbl>
            <c:dLbl>
              <c:idx val="8"/>
              <c:layout>
                <c:manualLayout>
                  <c:x val="0.13374920412324617"/>
                  <c:y val="-8.3592963434198239E-2"/>
                </c:manualLayout>
              </c:layout>
              <c:spPr/>
              <c:txPr>
                <a:bodyPr/>
                <a:lstStyle/>
                <a:p>
                  <a:pPr>
                    <a:defRPr sz="800" kern="1000" baseline="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76-4C06-8718-CA7ACC152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kern="1000" baseline="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'[1]31 Tax History'!$I$32:$I$40</c:f>
              <c:strCache>
                <c:ptCount val="9"/>
                <c:pt idx="0">
                  <c:v>Cities</c:v>
                </c:pt>
                <c:pt idx="1">
                  <c:v>County</c:v>
                </c:pt>
                <c:pt idx="2">
                  <c:v>Fire</c:v>
                </c:pt>
                <c:pt idx="3">
                  <c:v>School K-12</c:v>
                </c:pt>
                <c:pt idx="4">
                  <c:v>ESD</c:v>
                </c:pt>
                <c:pt idx="5">
                  <c:v>Comm College</c:v>
                </c:pt>
                <c:pt idx="6">
                  <c:v>Service</c:v>
                </c:pt>
                <c:pt idx="7">
                  <c:v>Urban Renewal</c:v>
                </c:pt>
                <c:pt idx="8">
                  <c:v>Misc</c:v>
                </c:pt>
              </c:strCache>
            </c:strRef>
          </c:cat>
          <c:val>
            <c:numRef>
              <c:f>'[1]31 Tax History'!$J$32:$J$40</c:f>
              <c:numCache>
                <c:formatCode>0.00%</c:formatCode>
                <c:ptCount val="9"/>
                <c:pt idx="0">
                  <c:v>0.11747700949292963</c:v>
                </c:pt>
                <c:pt idx="1">
                  <c:v>0.17598954035307066</c:v>
                </c:pt>
                <c:pt idx="2">
                  <c:v>0.122119038384533</c:v>
                </c:pt>
                <c:pt idx="3">
                  <c:v>0.4274900549410986</c:v>
                </c:pt>
                <c:pt idx="4">
                  <c:v>1.958E-2</c:v>
                </c:pt>
                <c:pt idx="5">
                  <c:v>4.0862639117173367E-2</c:v>
                </c:pt>
                <c:pt idx="6">
                  <c:v>4.7091509312740094E-2</c:v>
                </c:pt>
                <c:pt idx="7">
                  <c:v>3.1099999999999999E-2</c:v>
                </c:pt>
                <c:pt idx="8">
                  <c:v>1.8194818486342093E-2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76-4C06-8718-CA7ACC15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35170</xdr:colOff>
      <xdr:row>29</xdr:row>
      <xdr:rowOff>7033</xdr:rowOff>
    </xdr:from>
    <xdr:to>
      <xdr:col>7</xdr:col>
      <xdr:colOff>84407</xdr:colOff>
      <xdr:row>39</xdr:row>
      <xdr:rowOff>164124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9EA73C-ED18-4DD9-A5CE-A3B2685F6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203981</xdr:colOff>
      <xdr:row>28</xdr:row>
      <xdr:rowOff>84407</xdr:rowOff>
    </xdr:from>
    <xdr:to>
      <xdr:col>4</xdr:col>
      <xdr:colOff>246184</xdr:colOff>
      <xdr:row>28</xdr:row>
      <xdr:rowOff>91440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4AAF975-03D5-485A-A836-1F21F2F37642}"/>
            </a:ext>
          </a:extLst>
        </xdr:cNvPr>
        <xdr:cNvCxnSpPr/>
      </xdr:nvCxnSpPr>
      <xdr:spPr>
        <a:xfrm>
          <a:off x="2890031" y="6037532"/>
          <a:ext cx="1080428" cy="703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teComp\rollprep\2025%20ROLL\Roll%20Web%20Pages\30%2031%2048%20History%20Prop%20Tax%20AND%20Comm-Res%20Prop%20Value%20AND%20Dollar%20Goes%202025.xlsx" TargetMode="External"/><Relationship Id="rId1" Type="http://schemas.openxmlformats.org/officeDocument/2006/relationships/externalLinkPath" Target="30%2031%2048%20History%20Prop%20Tax%20AND%20Comm-Res%20Prop%20Value%20AND%20Dollar%20Go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Y AMOUNTS"/>
      <sheetName val="TCA DATA"/>
      <sheetName val="30 Where Your Tax Dollar Goes"/>
      <sheetName val="31 Tax History"/>
      <sheetName val="48 RATEBOOK COMM-RESIDENTIAL"/>
      <sheetName val="PCLASS TOTALS"/>
      <sheetName val="PCLASS DATA"/>
    </sheetNames>
    <sheetDataSet>
      <sheetData sheetId="0"/>
      <sheetData sheetId="1">
        <row r="3">
          <cell r="E3">
            <v>16.990433146067417</v>
          </cell>
        </row>
      </sheetData>
      <sheetData sheetId="2"/>
      <sheetData sheetId="3">
        <row r="32">
          <cell r="I32" t="str">
            <v>Cities</v>
          </cell>
          <cell r="J32">
            <v>0.11747700949292963</v>
          </cell>
        </row>
        <row r="33">
          <cell r="I33" t="str">
            <v>County</v>
          </cell>
          <cell r="J33">
            <v>0.17598954035307066</v>
          </cell>
        </row>
        <row r="34">
          <cell r="I34" t="str">
            <v>Fire</v>
          </cell>
          <cell r="J34">
            <v>0.122119038384533</v>
          </cell>
        </row>
        <row r="35">
          <cell r="I35" t="str">
            <v>School K-12</v>
          </cell>
          <cell r="J35">
            <v>0.4274900549410986</v>
          </cell>
        </row>
        <row r="36">
          <cell r="I36" t="str">
            <v>ESD</v>
          </cell>
          <cell r="J36">
            <v>1.958E-2</v>
          </cell>
        </row>
        <row r="37">
          <cell r="I37" t="str">
            <v>Comm College</v>
          </cell>
          <cell r="J37">
            <v>4.0862639117173367E-2</v>
          </cell>
        </row>
        <row r="38">
          <cell r="I38" t="str">
            <v>Service</v>
          </cell>
          <cell r="J38">
            <v>4.7091509312740094E-2</v>
          </cell>
        </row>
        <row r="39">
          <cell r="I39" t="str">
            <v>Urban Renewal</v>
          </cell>
          <cell r="J39">
            <v>3.1099999999999999E-2</v>
          </cell>
        </row>
        <row r="40">
          <cell r="I40" t="str">
            <v>Misc</v>
          </cell>
          <cell r="J40">
            <v>1.8194818486342093E-2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8179E-6711-4FBE-A6DE-6570AD9D7821}">
  <dimension ref="A1:K54"/>
  <sheetViews>
    <sheetView tabSelected="1" zoomScale="120" zoomScaleNormal="120" workbookViewId="0">
      <selection activeCell="L19" sqref="L19"/>
    </sheetView>
  </sheetViews>
  <sheetFormatPr defaultRowHeight="15" x14ac:dyDescent="0.25"/>
  <cols>
    <col min="1" max="1" width="11.5703125" customWidth="1"/>
    <col min="2" max="2" width="14.5703125" bestFit="1" customWidth="1"/>
    <col min="3" max="3" width="14.140625" bestFit="1" customWidth="1"/>
    <col min="4" max="5" width="15.5703125" bestFit="1" customWidth="1"/>
    <col min="6" max="6" width="11.5703125" customWidth="1"/>
    <col min="8" max="8" width="2" bestFit="1" customWidth="1"/>
    <col min="9" max="9" width="14.42578125" bestFit="1" customWidth="1"/>
    <col min="10" max="10" width="18.85546875" customWidth="1"/>
    <col min="11" max="11" width="12.42578125" bestFit="1" customWidth="1"/>
  </cols>
  <sheetData>
    <row r="1" spans="1:11" ht="33" customHeight="1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4" t="s">
        <v>5</v>
      </c>
      <c r="G1" s="54"/>
      <c r="H1" s="54"/>
      <c r="I1" s="2" t="s">
        <v>6</v>
      </c>
      <c r="J1" s="3" t="s">
        <v>7</v>
      </c>
      <c r="K1" s="4"/>
    </row>
    <row r="2" spans="1:11" ht="15.75" thickTop="1" x14ac:dyDescent="0.25">
      <c r="A2" s="5">
        <v>2000</v>
      </c>
      <c r="B2" s="6">
        <v>347735181.90999997</v>
      </c>
      <c r="C2" s="6">
        <v>342461294</v>
      </c>
      <c r="D2" s="6">
        <v>22756576982</v>
      </c>
      <c r="E2" s="6">
        <v>29690971504</v>
      </c>
      <c r="F2" s="7">
        <v>14.629099999999999</v>
      </c>
      <c r="G2" s="8"/>
      <c r="H2" s="9"/>
      <c r="I2" s="10">
        <v>5273887.9099999666</v>
      </c>
      <c r="J2" s="11">
        <v>1.5166391508136045E-2</v>
      </c>
      <c r="K2" s="4"/>
    </row>
    <row r="3" spans="1:11" x14ac:dyDescent="0.25">
      <c r="A3" s="5">
        <v>2001</v>
      </c>
      <c r="B3" s="6">
        <v>376657396.70999998</v>
      </c>
      <c r="C3" s="6">
        <v>370846921</v>
      </c>
      <c r="D3" s="6">
        <v>23999616711</v>
      </c>
      <c r="E3" s="6">
        <v>30953135346</v>
      </c>
      <c r="F3" s="7">
        <v>15.0288</v>
      </c>
      <c r="G3" s="8"/>
      <c r="H3" s="9"/>
      <c r="I3" s="10">
        <v>5810475.7099999785</v>
      </c>
      <c r="J3" s="11">
        <v>1.5426421359975684E-2</v>
      </c>
      <c r="K3" s="13"/>
    </row>
    <row r="4" spans="1:11" x14ac:dyDescent="0.25">
      <c r="A4" s="5">
        <v>2002</v>
      </c>
      <c r="B4" s="6">
        <v>390400242.32000005</v>
      </c>
      <c r="C4" s="6">
        <v>386566776</v>
      </c>
      <c r="D4" s="6">
        <v>25153450492</v>
      </c>
      <c r="E4" s="6">
        <v>32401916999</v>
      </c>
      <c r="F4" s="7">
        <v>14.7197</v>
      </c>
      <c r="G4" s="8"/>
      <c r="H4" s="9"/>
      <c r="I4" s="10">
        <v>3833466.3200000525</v>
      </c>
      <c r="J4" s="11">
        <v>9.8193236182929113E-3</v>
      </c>
      <c r="K4" s="12"/>
    </row>
    <row r="5" spans="1:11" x14ac:dyDescent="0.25">
      <c r="A5" s="5">
        <v>2003</v>
      </c>
      <c r="B5" s="6">
        <v>410629363.75</v>
      </c>
      <c r="C5" s="6">
        <v>406549599</v>
      </c>
      <c r="D5" s="6">
        <v>26376755248</v>
      </c>
      <c r="E5" s="6">
        <v>34220258939</v>
      </c>
      <c r="F5" s="7">
        <v>14.904500000000001</v>
      </c>
      <c r="G5" s="8"/>
      <c r="H5" s="9"/>
      <c r="I5" s="10">
        <v>4079764.75</v>
      </c>
      <c r="J5" s="11">
        <v>9.9353945678464645E-3</v>
      </c>
      <c r="K5" s="12"/>
    </row>
    <row r="6" spans="1:11" x14ac:dyDescent="0.25">
      <c r="A6" s="5">
        <v>2004</v>
      </c>
      <c r="B6" s="6">
        <v>430285841.17999995</v>
      </c>
      <c r="C6" s="6">
        <v>426603301</v>
      </c>
      <c r="D6" s="6">
        <v>27617467835</v>
      </c>
      <c r="E6" s="6">
        <v>36893540779</v>
      </c>
      <c r="F6" s="7">
        <v>14.039</v>
      </c>
      <c r="G6" s="8"/>
      <c r="H6" s="9"/>
      <c r="I6" s="10">
        <v>3682540.1799999475</v>
      </c>
      <c r="J6" s="11">
        <v>8.558357788164923E-3</v>
      </c>
      <c r="K6" s="4"/>
    </row>
    <row r="7" spans="1:11" x14ac:dyDescent="0.25">
      <c r="A7" s="5">
        <v>2005</v>
      </c>
      <c r="B7" s="6">
        <v>455704872.73000002</v>
      </c>
      <c r="C7" s="6">
        <v>452553654</v>
      </c>
      <c r="D7" s="6">
        <v>29054205912</v>
      </c>
      <c r="E7" s="6">
        <v>41266289753</v>
      </c>
      <c r="F7" s="7">
        <v>14.176</v>
      </c>
      <c r="G7" s="8"/>
      <c r="H7" s="9"/>
      <c r="I7" s="10">
        <v>3151218.7300000191</v>
      </c>
      <c r="J7" s="11">
        <v>6.915042867814759E-3</v>
      </c>
      <c r="K7" s="4"/>
    </row>
    <row r="8" spans="1:11" x14ac:dyDescent="0.25">
      <c r="A8" s="5">
        <v>2006</v>
      </c>
      <c r="B8" s="6">
        <v>475861090</v>
      </c>
      <c r="C8" s="6">
        <v>473731084</v>
      </c>
      <c r="D8" s="6">
        <v>30751633489</v>
      </c>
      <c r="E8" s="6">
        <v>48691608330</v>
      </c>
      <c r="F8" s="7">
        <v>13.999599999999999</v>
      </c>
      <c r="G8" s="8"/>
      <c r="H8" s="9"/>
      <c r="I8" s="10">
        <v>2130006</v>
      </c>
      <c r="J8" s="11">
        <v>4.4761087736759483E-3</v>
      </c>
      <c r="K8" s="4"/>
    </row>
    <row r="9" spans="1:11" x14ac:dyDescent="0.25">
      <c r="A9" s="5">
        <v>2007</v>
      </c>
      <c r="B9" s="6">
        <v>524147372.74000001</v>
      </c>
      <c r="C9" s="6">
        <v>522302802</v>
      </c>
      <c r="D9" s="6">
        <v>32655970680</v>
      </c>
      <c r="E9" s="6">
        <v>57192695090</v>
      </c>
      <c r="F9" s="7">
        <v>14.673999999999999</v>
      </c>
      <c r="G9" s="8"/>
      <c r="H9" s="9"/>
      <c r="I9" s="10">
        <v>1844570.7400000095</v>
      </c>
      <c r="J9" s="11">
        <v>3.5191834127822619E-3</v>
      </c>
      <c r="K9" s="4"/>
    </row>
    <row r="10" spans="1:11" x14ac:dyDescent="0.25">
      <c r="A10" s="5">
        <v>2008</v>
      </c>
      <c r="B10" s="6">
        <v>554647122.62</v>
      </c>
      <c r="C10" s="6">
        <v>552657758.10000002</v>
      </c>
      <c r="D10" s="6">
        <v>34517930429</v>
      </c>
      <c r="E10" s="6">
        <v>60008391125</v>
      </c>
      <c r="F10" s="7">
        <v>14.7188</v>
      </c>
      <c r="G10" s="8"/>
      <c r="H10" s="9"/>
      <c r="I10" s="10">
        <v>1989364.52</v>
      </c>
      <c r="J10" s="11">
        <v>3.5867210679878603E-3</v>
      </c>
      <c r="K10" s="4"/>
    </row>
    <row r="11" spans="1:11" x14ac:dyDescent="0.25">
      <c r="A11" s="5">
        <v>2009</v>
      </c>
      <c r="B11" s="6">
        <v>604694548.43000007</v>
      </c>
      <c r="C11" s="6">
        <v>601008883.99000001</v>
      </c>
      <c r="D11" s="6">
        <v>36061920311</v>
      </c>
      <c r="E11" s="6">
        <v>54457966569</v>
      </c>
      <c r="F11" s="7">
        <v>15.464</v>
      </c>
      <c r="G11" s="8"/>
      <c r="H11" s="9"/>
      <c r="I11" s="10">
        <v>3685664.44</v>
      </c>
      <c r="J11" s="11">
        <v>6.0950846168024543E-3</v>
      </c>
      <c r="K11" s="4"/>
    </row>
    <row r="12" spans="1:11" x14ac:dyDescent="0.25">
      <c r="A12" s="5">
        <v>2010</v>
      </c>
      <c r="B12" s="6">
        <v>619024435</v>
      </c>
      <c r="C12" s="6">
        <v>611448174</v>
      </c>
      <c r="D12" s="6">
        <v>37077595791</v>
      </c>
      <c r="E12" s="6">
        <v>48903531566</v>
      </c>
      <c r="F12" s="7">
        <v>15.408200000000001</v>
      </c>
      <c r="G12" s="8"/>
      <c r="H12" s="9"/>
      <c r="I12" s="10">
        <v>7576261</v>
      </c>
      <c r="J12" s="11">
        <v>1.2239033827477262E-2</v>
      </c>
      <c r="K12" s="4"/>
    </row>
    <row r="13" spans="1:11" x14ac:dyDescent="0.25">
      <c r="A13" s="5">
        <v>2011</v>
      </c>
      <c r="B13" s="6">
        <v>636835012.97000003</v>
      </c>
      <c r="C13" s="6">
        <v>624179493.19000006</v>
      </c>
      <c r="D13" s="6">
        <v>38036050797</v>
      </c>
      <c r="E13" s="6">
        <v>45749213790</v>
      </c>
      <c r="F13" s="7">
        <v>15.5069</v>
      </c>
      <c r="G13" s="8"/>
      <c r="H13" s="9"/>
      <c r="I13" s="10">
        <v>12655519.779999999</v>
      </c>
      <c r="J13" s="11">
        <v>1.9872525100305963E-2</v>
      </c>
      <c r="K13" s="4"/>
    </row>
    <row r="14" spans="1:11" x14ac:dyDescent="0.25">
      <c r="A14" s="5">
        <v>2012</v>
      </c>
      <c r="B14" s="6">
        <v>647529636.28999996</v>
      </c>
      <c r="C14" s="6">
        <v>629332557</v>
      </c>
      <c r="D14" s="6">
        <v>38868044294</v>
      </c>
      <c r="E14" s="6">
        <v>44029803115</v>
      </c>
      <c r="F14" s="7">
        <v>15.391299999999999</v>
      </c>
      <c r="G14" s="8"/>
      <c r="H14" s="14"/>
      <c r="I14" s="10">
        <v>18197079.440000001</v>
      </c>
      <c r="J14" s="11">
        <v>2.8102311338612358E-2</v>
      </c>
      <c r="K14" s="4"/>
    </row>
    <row r="15" spans="1:11" x14ac:dyDescent="0.25">
      <c r="A15" s="5">
        <v>2013</v>
      </c>
      <c r="B15" s="6">
        <v>669305072.60000002</v>
      </c>
      <c r="C15" s="6">
        <v>649224334.50999999</v>
      </c>
      <c r="D15" s="6">
        <v>40373491335</v>
      </c>
      <c r="E15" s="6">
        <v>45905312668</v>
      </c>
      <c r="F15" s="7">
        <v>15.252800000000001</v>
      </c>
      <c r="G15" s="8"/>
      <c r="H15" s="14"/>
      <c r="I15" s="10">
        <v>20080737.18</v>
      </c>
      <c r="J15" s="11">
        <v>3.0002368130864213E-2</v>
      </c>
      <c r="K15" s="4"/>
    </row>
    <row r="16" spans="1:11" x14ac:dyDescent="0.25">
      <c r="A16" s="5">
        <v>2014</v>
      </c>
      <c r="B16" s="6">
        <v>698460569.48000002</v>
      </c>
      <c r="C16" s="6">
        <v>684782847.25999999</v>
      </c>
      <c r="D16" s="6">
        <v>42300451426</v>
      </c>
      <c r="E16" s="6">
        <v>51015222201</v>
      </c>
      <c r="F16" s="7">
        <v>15.259399999999999</v>
      </c>
      <c r="G16" s="8"/>
      <c r="H16" s="14"/>
      <c r="I16" s="10">
        <v>13677719.800000001</v>
      </c>
      <c r="J16" s="11">
        <v>1.9582665647372172E-2</v>
      </c>
      <c r="K16" s="4"/>
    </row>
    <row r="17" spans="1:11" x14ac:dyDescent="0.25">
      <c r="A17" s="5">
        <v>2015</v>
      </c>
      <c r="B17" s="6">
        <v>735934257.38999999</v>
      </c>
      <c r="C17" s="6">
        <v>725609271.75999999</v>
      </c>
      <c r="D17" s="6">
        <v>44293383289</v>
      </c>
      <c r="E17" s="6">
        <v>56348322027</v>
      </c>
      <c r="F17" s="7">
        <v>15.319000000000001</v>
      </c>
      <c r="G17" s="8"/>
      <c r="H17" s="14"/>
      <c r="I17" s="10">
        <v>10324985.630000001</v>
      </c>
      <c r="J17" s="11">
        <f t="shared" ref="J17:J22" si="0">I17/B17</f>
        <v>1.4029766281865572E-2</v>
      </c>
      <c r="K17" s="4"/>
    </row>
    <row r="18" spans="1:11" x14ac:dyDescent="0.25">
      <c r="A18" s="5">
        <v>2016</v>
      </c>
      <c r="B18" s="6">
        <f>C18+I18</f>
        <v>770005930.78999996</v>
      </c>
      <c r="C18" s="6">
        <v>762041811</v>
      </c>
      <c r="D18" s="6">
        <v>46405129768</v>
      </c>
      <c r="E18" s="6">
        <v>63521203283</v>
      </c>
      <c r="F18" s="7">
        <v>15.211499999999999</v>
      </c>
      <c r="G18" s="8"/>
      <c r="H18" s="14"/>
      <c r="I18" s="10">
        <v>7964119.79</v>
      </c>
      <c r="J18" s="11">
        <f t="shared" si="0"/>
        <v>1.0342933049657272E-2</v>
      </c>
      <c r="K18" s="4"/>
    </row>
    <row r="19" spans="1:11" x14ac:dyDescent="0.25">
      <c r="A19" s="5">
        <v>2017</v>
      </c>
      <c r="B19" s="6">
        <v>818883863.32000005</v>
      </c>
      <c r="C19" s="6">
        <v>811544933.70000005</v>
      </c>
      <c r="D19" s="6">
        <v>48631492464</v>
      </c>
      <c r="E19" s="6">
        <v>69873613727</v>
      </c>
      <c r="F19" s="7">
        <v>15.576599999999999</v>
      </c>
      <c r="G19" s="8"/>
      <c r="H19" s="14"/>
      <c r="I19" s="10">
        <v>7338929.6200000001</v>
      </c>
      <c r="J19" s="11">
        <f t="shared" si="0"/>
        <v>8.9621128816066604E-3</v>
      </c>
      <c r="K19" s="15"/>
    </row>
    <row r="20" spans="1:11" x14ac:dyDescent="0.25">
      <c r="A20" s="5">
        <v>2018</v>
      </c>
      <c r="B20" s="6">
        <v>859091849.25</v>
      </c>
      <c r="C20" s="6">
        <v>852388919.40999997</v>
      </c>
      <c r="D20" s="6">
        <v>50837608911</v>
      </c>
      <c r="E20" s="6">
        <v>76424245611</v>
      </c>
      <c r="F20" s="7">
        <v>15.662699999999999</v>
      </c>
      <c r="G20" s="8"/>
      <c r="H20" s="14"/>
      <c r="I20" s="10">
        <v>6702929.8399999999</v>
      </c>
      <c r="J20" s="11">
        <f t="shared" si="0"/>
        <v>7.8023436560965597E-3</v>
      </c>
      <c r="K20" s="15"/>
    </row>
    <row r="21" spans="1:11" x14ac:dyDescent="0.25">
      <c r="A21" s="5">
        <v>2019</v>
      </c>
      <c r="B21" s="6">
        <v>933200892.84000003</v>
      </c>
      <c r="C21" s="6">
        <v>921020086.53999996</v>
      </c>
      <c r="D21" s="6">
        <v>53141361781</v>
      </c>
      <c r="E21" s="6">
        <v>81908482521</v>
      </c>
      <c r="F21" s="7">
        <f>'[1]TCA DATA'!E3</f>
        <v>16.990433146067417</v>
      </c>
      <c r="G21" s="8"/>
      <c r="H21" s="14"/>
      <c r="I21" s="10">
        <v>12180806.289999999</v>
      </c>
      <c r="J21" s="11">
        <f t="shared" si="0"/>
        <v>1.3052716069452405E-2</v>
      </c>
      <c r="K21" s="15"/>
    </row>
    <row r="22" spans="1:11" x14ac:dyDescent="0.25">
      <c r="A22" s="5">
        <v>2020</v>
      </c>
      <c r="B22" s="6">
        <v>975319229.04999995</v>
      </c>
      <c r="C22" s="6">
        <v>962182549.86000001</v>
      </c>
      <c r="D22" s="6">
        <v>55820612468</v>
      </c>
      <c r="E22" s="6">
        <v>86018156852</v>
      </c>
      <c r="F22" s="7">
        <v>16.179500000000001</v>
      </c>
      <c r="G22" s="8"/>
      <c r="H22" s="14"/>
      <c r="I22" s="10">
        <v>13136679.189999999</v>
      </c>
      <c r="J22" s="11">
        <f t="shared" si="0"/>
        <v>1.3469107138178392E-2</v>
      </c>
      <c r="K22" s="15"/>
    </row>
    <row r="23" spans="1:11" x14ac:dyDescent="0.25">
      <c r="A23" s="5">
        <v>2021</v>
      </c>
      <c r="B23" s="6">
        <v>1010282190</v>
      </c>
      <c r="C23" s="6">
        <v>998663440.30999994</v>
      </c>
      <c r="D23" s="6">
        <v>58210566353</v>
      </c>
      <c r="E23" s="6">
        <v>94266511409</v>
      </c>
      <c r="F23" s="7">
        <v>16.148964010989015</v>
      </c>
      <c r="G23" s="8"/>
      <c r="H23" s="14"/>
      <c r="I23" s="10">
        <v>11618749.689999999</v>
      </c>
      <c r="J23" s="11">
        <f>I23/B23</f>
        <v>1.1500499370378883E-2</v>
      </c>
      <c r="K23" s="15"/>
    </row>
    <row r="24" spans="1:11" x14ac:dyDescent="0.25">
      <c r="A24" s="5">
        <v>2022</v>
      </c>
      <c r="B24" s="6">
        <v>1076016800</v>
      </c>
      <c r="C24" s="6">
        <v>1066817444.74</v>
      </c>
      <c r="D24" s="6">
        <v>60927314917</v>
      </c>
      <c r="E24" s="6">
        <v>117319363812</v>
      </c>
      <c r="F24" s="7">
        <v>16.4175</v>
      </c>
      <c r="G24" s="8"/>
      <c r="H24" s="14"/>
      <c r="I24" s="10">
        <v>9199355</v>
      </c>
      <c r="J24" s="11">
        <f>I24/B24</f>
        <v>8.549452945344347E-3</v>
      </c>
      <c r="K24" s="15"/>
    </row>
    <row r="25" spans="1:11" x14ac:dyDescent="0.25">
      <c r="A25" s="5">
        <v>2023</v>
      </c>
      <c r="B25" s="6">
        <v>1138872884.8599999</v>
      </c>
      <c r="C25" s="6">
        <v>1128677428.5</v>
      </c>
      <c r="D25" s="6">
        <v>63594777122</v>
      </c>
      <c r="E25" s="6">
        <v>124315052795</v>
      </c>
      <c r="F25" s="7">
        <v>16.751200000000001</v>
      </c>
      <c r="G25" s="8"/>
      <c r="H25" s="14"/>
      <c r="I25" s="10">
        <v>10195457.560000001</v>
      </c>
      <c r="J25" s="11">
        <f>I25/B25</f>
        <v>8.9522348767249078E-3</v>
      </c>
      <c r="K25" s="15"/>
    </row>
    <row r="26" spans="1:11" x14ac:dyDescent="0.25">
      <c r="A26" s="5">
        <v>2024</v>
      </c>
      <c r="B26" s="6">
        <v>1187719741.53</v>
      </c>
      <c r="C26" s="6">
        <v>1176317140.26</v>
      </c>
      <c r="D26" s="6">
        <v>66152110226</v>
      </c>
      <c r="E26" s="6">
        <v>126042650465</v>
      </c>
      <c r="F26" s="7">
        <v>16.7973</v>
      </c>
      <c r="G26" s="8"/>
      <c r="H26" s="14"/>
      <c r="I26" s="10">
        <v>11402601.289999999</v>
      </c>
      <c r="J26" s="11">
        <f>I26/B26</f>
        <v>9.6004140465926462E-3</v>
      </c>
      <c r="K26" s="15"/>
    </row>
    <row r="27" spans="1:11" x14ac:dyDescent="0.25">
      <c r="A27" s="5">
        <v>2025</v>
      </c>
      <c r="B27" s="6">
        <v>1247476345.4000001</v>
      </c>
      <c r="C27" s="6">
        <v>1235352376.6600001</v>
      </c>
      <c r="D27" s="6">
        <v>68739832263</v>
      </c>
      <c r="E27" s="6">
        <v>130198456684</v>
      </c>
      <c r="F27" s="7">
        <v>16.990400000000001</v>
      </c>
      <c r="G27" s="8"/>
      <c r="H27" s="14"/>
      <c r="I27" s="10">
        <v>12123968.74</v>
      </c>
      <c r="J27" s="11">
        <f>I27/B27</f>
        <v>9.7187965003957492E-3</v>
      </c>
      <c r="K27" s="15"/>
    </row>
    <row r="28" spans="1:11" x14ac:dyDescent="0.25">
      <c r="A28" s="16"/>
      <c r="B28" s="17"/>
      <c r="C28" s="17"/>
      <c r="D28" s="17"/>
      <c r="E28" s="17"/>
      <c r="F28" s="18"/>
      <c r="G28" s="19"/>
      <c r="H28" s="20"/>
      <c r="I28" s="21"/>
      <c r="J28" s="22"/>
      <c r="K28" s="4"/>
    </row>
    <row r="29" spans="1:11" x14ac:dyDescent="0.25">
      <c r="A29" s="23" t="s">
        <v>8</v>
      </c>
      <c r="B29" s="23"/>
      <c r="C29" s="23"/>
      <c r="D29" s="23"/>
      <c r="E29" s="24" t="s">
        <v>9</v>
      </c>
      <c r="F29" s="24"/>
      <c r="G29" s="24"/>
      <c r="H29" s="24"/>
      <c r="I29" s="24"/>
      <c r="J29" s="24"/>
      <c r="K29" s="4"/>
    </row>
    <row r="30" spans="1:11" ht="12.6" customHeight="1" x14ac:dyDescent="0.25">
      <c r="A30" s="25" t="s">
        <v>10</v>
      </c>
      <c r="B30" s="26">
        <v>46303455859</v>
      </c>
      <c r="C30" s="27">
        <v>0.67359999999999998</v>
      </c>
      <c r="D30" s="28"/>
      <c r="E30" s="4"/>
      <c r="F30" s="4"/>
      <c r="G30" s="4"/>
      <c r="H30" s="4"/>
      <c r="I30" s="29" t="s">
        <v>11</v>
      </c>
      <c r="J30" s="30">
        <v>0.11747700949292963</v>
      </c>
      <c r="K30" s="31"/>
    </row>
    <row r="31" spans="1:11" ht="12.6" customHeight="1" x14ac:dyDescent="0.25">
      <c r="A31" s="25" t="s">
        <v>12</v>
      </c>
      <c r="B31" s="26">
        <v>11095944674</v>
      </c>
      <c r="C31" s="27">
        <v>0.16140000000000002</v>
      </c>
      <c r="D31" s="28"/>
      <c r="E31" s="4"/>
      <c r="F31" s="4"/>
      <c r="G31" s="4"/>
      <c r="H31" s="4"/>
      <c r="I31" s="29" t="s">
        <v>13</v>
      </c>
      <c r="J31" s="30">
        <v>0.17598954035307066</v>
      </c>
      <c r="K31" s="31"/>
    </row>
    <row r="32" spans="1:11" ht="12.6" customHeight="1" x14ac:dyDescent="0.25">
      <c r="A32" s="25" t="s">
        <v>14</v>
      </c>
      <c r="B32" s="26">
        <v>4242465888</v>
      </c>
      <c r="C32" s="27">
        <v>6.1699999999999998E-2</v>
      </c>
      <c r="D32" s="28"/>
      <c r="E32" s="4"/>
      <c r="F32" s="4"/>
      <c r="G32" s="4"/>
      <c r="H32" s="4"/>
      <c r="I32" s="29" t="s">
        <v>15</v>
      </c>
      <c r="J32" s="30">
        <v>0.122119038384533</v>
      </c>
      <c r="K32" s="31"/>
    </row>
    <row r="33" spans="1:11" ht="11.45" customHeight="1" x14ac:dyDescent="0.25">
      <c r="A33" s="25" t="s">
        <v>16</v>
      </c>
      <c r="B33" s="26">
        <v>4709429307</v>
      </c>
      <c r="C33" s="27">
        <v>6.8499999999999991E-2</v>
      </c>
      <c r="D33" s="32"/>
      <c r="E33" s="4"/>
      <c r="F33" s="4"/>
      <c r="G33" s="4"/>
      <c r="H33" s="4"/>
      <c r="I33" s="29" t="s">
        <v>17</v>
      </c>
      <c r="J33" s="30">
        <v>0.4274900549410986</v>
      </c>
      <c r="K33" s="31"/>
    </row>
    <row r="34" spans="1:11" ht="11.45" customHeight="1" x14ac:dyDescent="0.25">
      <c r="A34" s="25" t="s">
        <v>18</v>
      </c>
      <c r="B34" s="26">
        <v>2388536535</v>
      </c>
      <c r="C34" s="27">
        <v>3.4799999999999998E-2</v>
      </c>
      <c r="D34" s="32"/>
      <c r="E34" s="4"/>
      <c r="F34" s="4"/>
      <c r="G34" s="4"/>
      <c r="H34" s="4"/>
      <c r="I34" s="29" t="s">
        <v>19</v>
      </c>
      <c r="J34" s="30">
        <v>1.958E-2</v>
      </c>
      <c r="K34" s="31"/>
    </row>
    <row r="35" spans="1:11" ht="13.15" customHeight="1" x14ac:dyDescent="0.25">
      <c r="A35" s="4"/>
      <c r="B35" s="33"/>
      <c r="C35" s="34"/>
      <c r="D35" s="32"/>
      <c r="E35" s="4"/>
      <c r="F35" s="4"/>
      <c r="G35" s="4"/>
      <c r="H35" s="4"/>
      <c r="I35" s="29" t="s">
        <v>20</v>
      </c>
      <c r="J35" s="30">
        <v>4.0862639117173367E-2</v>
      </c>
      <c r="K35" s="4"/>
    </row>
    <row r="36" spans="1:11" ht="12.6" customHeight="1" x14ac:dyDescent="0.25">
      <c r="A36" s="4"/>
      <c r="B36" s="35"/>
      <c r="C36" s="36"/>
      <c r="D36" s="4"/>
      <c r="E36" s="4"/>
      <c r="F36" s="4"/>
      <c r="G36" s="4"/>
      <c r="H36" s="4"/>
      <c r="I36" s="29" t="s">
        <v>21</v>
      </c>
      <c r="J36" s="30">
        <v>4.7091509312740094E-2</v>
      </c>
      <c r="K36" s="4"/>
    </row>
    <row r="37" spans="1:11" ht="11.45" customHeight="1" x14ac:dyDescent="0.25">
      <c r="A37" s="4"/>
      <c r="B37" s="37"/>
      <c r="C37" s="36"/>
      <c r="D37" s="4"/>
      <c r="E37" s="4"/>
      <c r="F37" s="4"/>
      <c r="G37" s="4"/>
      <c r="H37" s="4"/>
      <c r="I37" s="29" t="s">
        <v>22</v>
      </c>
      <c r="J37" s="30">
        <v>3.1099999999999999E-2</v>
      </c>
      <c r="K37" s="4"/>
    </row>
    <row r="38" spans="1:11" ht="13.9" customHeight="1" x14ac:dyDescent="0.25">
      <c r="A38" s="4"/>
      <c r="B38" s="35"/>
      <c r="C38" s="36"/>
      <c r="D38" s="38"/>
      <c r="E38" s="4"/>
      <c r="F38" s="4"/>
      <c r="G38" s="4"/>
      <c r="H38" s="4"/>
      <c r="I38" s="29" t="s">
        <v>23</v>
      </c>
      <c r="J38" s="30">
        <v>1.8194818486342093E-2</v>
      </c>
      <c r="K38" s="4"/>
    </row>
    <row r="39" spans="1:11" ht="30" customHeight="1" x14ac:dyDescent="0.25">
      <c r="A39" s="4"/>
      <c r="B39" s="35"/>
      <c r="C39" s="36"/>
      <c r="D39" s="38"/>
      <c r="E39" s="4"/>
      <c r="F39" s="4"/>
      <c r="G39" s="4"/>
      <c r="H39" s="4"/>
      <c r="I39" s="39" t="s">
        <v>24</v>
      </c>
      <c r="J39" s="39"/>
      <c r="K39" s="40"/>
    </row>
    <row r="40" spans="1:11" ht="18.75" customHeight="1" x14ac:dyDescent="0.25">
      <c r="A40" s="4"/>
      <c r="B40" s="35"/>
      <c r="C40" s="41"/>
      <c r="D40" s="38"/>
      <c r="E40" s="42"/>
      <c r="F40" s="43"/>
      <c r="G40" s="4"/>
      <c r="H40" s="4"/>
      <c r="I40" s="39"/>
      <c r="J40" s="39"/>
      <c r="K40" s="4"/>
    </row>
    <row r="41" spans="1:11" x14ac:dyDescent="0.25">
      <c r="A41" s="4"/>
      <c r="B41" s="4"/>
      <c r="C41" s="44"/>
      <c r="D41" s="38"/>
      <c r="E41" s="42"/>
      <c r="F41" s="31"/>
      <c r="G41" s="4"/>
      <c r="H41" s="4"/>
      <c r="I41" s="45"/>
      <c r="J41" s="45"/>
      <c r="K41" s="4"/>
    </row>
    <row r="42" spans="1:11" x14ac:dyDescent="0.25">
      <c r="A42" s="4"/>
      <c r="B42" s="4"/>
      <c r="C42" s="4"/>
      <c r="D42" s="42"/>
      <c r="E42" s="43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2"/>
      <c r="E43" s="43"/>
      <c r="F43" s="4"/>
      <c r="G43" s="4"/>
      <c r="H43" s="4"/>
      <c r="I43" s="4"/>
      <c r="J43" s="4"/>
      <c r="K43" s="4"/>
    </row>
    <row r="44" spans="1:11" x14ac:dyDescent="0.25">
      <c r="A44" s="25"/>
      <c r="B44" s="46"/>
      <c r="C44" s="47"/>
      <c r="D44" s="48"/>
      <c r="E44" s="49"/>
      <c r="F44" s="4"/>
      <c r="G44" s="4"/>
      <c r="H44" s="4"/>
      <c r="I44" s="4"/>
      <c r="J44" s="4"/>
      <c r="K44" s="4"/>
    </row>
    <row r="45" spans="1:11" x14ac:dyDescent="0.25">
      <c r="A45" s="25"/>
      <c r="B45" s="46"/>
      <c r="C45" s="47"/>
      <c r="D45" s="4"/>
      <c r="E45" s="4"/>
      <c r="F45" s="4"/>
      <c r="G45" s="4"/>
      <c r="H45" s="4"/>
      <c r="I45" s="50"/>
    </row>
    <row r="46" spans="1:11" x14ac:dyDescent="0.25">
      <c r="A46" s="25"/>
      <c r="B46" s="46"/>
      <c r="C46" s="47"/>
      <c r="D46" s="4"/>
      <c r="E46" s="4"/>
      <c r="F46" s="4"/>
      <c r="G46" s="4"/>
      <c r="H46" s="4"/>
      <c r="I46" s="50"/>
    </row>
    <row r="47" spans="1:11" x14ac:dyDescent="0.25">
      <c r="A47" s="25"/>
      <c r="B47" s="46"/>
      <c r="C47" s="47"/>
      <c r="D47" s="4"/>
      <c r="E47" s="4"/>
      <c r="F47" s="4"/>
      <c r="G47" s="4"/>
      <c r="H47" s="4"/>
      <c r="I47" s="50"/>
    </row>
    <row r="48" spans="1:11" x14ac:dyDescent="0.25">
      <c r="A48" s="25"/>
      <c r="B48" s="46"/>
      <c r="C48" s="47"/>
      <c r="D48" s="4"/>
      <c r="E48" s="4"/>
      <c r="F48" s="4"/>
      <c r="G48" s="4"/>
      <c r="H48" s="4"/>
      <c r="I48" s="50"/>
    </row>
    <row r="49" spans="9:11" x14ac:dyDescent="0.25">
      <c r="I49" s="51"/>
    </row>
    <row r="50" spans="9:11" x14ac:dyDescent="0.25">
      <c r="I50" s="51"/>
    </row>
    <row r="51" spans="9:11" x14ac:dyDescent="0.25">
      <c r="I51" s="51"/>
    </row>
    <row r="52" spans="9:11" x14ac:dyDescent="0.25">
      <c r="I52" s="51"/>
    </row>
    <row r="53" spans="9:11" x14ac:dyDescent="0.25">
      <c r="I53" s="51"/>
    </row>
    <row r="54" spans="9:11" x14ac:dyDescent="0.25">
      <c r="J54" s="52"/>
      <c r="K54" s="53"/>
    </row>
  </sheetData>
  <mergeCells count="5">
    <mergeCell ref="H2:H13"/>
    <mergeCell ref="A29:D29"/>
    <mergeCell ref="E29:J29"/>
    <mergeCell ref="I39:J40"/>
    <mergeCell ref="I41:J41"/>
  </mergeCells>
  <printOptions horizontalCentered="1" verticalCentered="1"/>
  <pageMargins left="0.7" right="0.7" top="0.75" bottom="0.75" header="0.3" footer="0.3"/>
  <pageSetup scale="80" orientation="landscape" r:id="rId1"/>
  <headerFooter>
    <oddHeader>&amp;CCLACKAMAS COUNTY
HISTORY OF PROPERTY TAXES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 TAX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Mehdikhan, Deena</dc:creator>
  <cp:lastModifiedBy>Mehdikhan, Deena</cp:lastModifiedBy>
  <cp:lastPrinted>2025-10-27T17:40:19Z</cp:lastPrinted>
  <dcterms:created xsi:type="dcterms:W3CDTF">2025-10-27T17:34:10Z</dcterms:created>
  <dcterms:modified xsi:type="dcterms:W3CDTF">2025-10-27T17:40:57Z</dcterms:modified>
</cp:coreProperties>
</file>